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CA7CA32A-DEB9-477A-905E-DD8D88C2BBB3}" xr6:coauthVersionLast="47" xr6:coauthVersionMax="47" xr10:uidLastSave="{00000000-0000-0000-0000-000000000000}"/>
  <bookViews>
    <workbookView xWindow="-120" yWindow="-120" windowWidth="29040" windowHeight="15840" xr2:uid="{00000000-000D-0000-FFFF-FFFF00000000}"/>
  </bookViews>
  <sheets>
    <sheet name="1. Thong ke DTI" sheetId="1" r:id="rId1"/>
    <sheet name="2. DTI cap So" sheetId="2" r:id="rId2"/>
    <sheet name="3. DTI cap huyen" sheetId="3" r:id="rId3"/>
  </sheets>
  <calcPr calcId="191029"/>
</workbook>
</file>

<file path=xl/calcChain.xml><?xml version="1.0" encoding="utf-8"?>
<calcChain xmlns="http://schemas.openxmlformats.org/spreadsheetml/2006/main">
  <c r="D21" i="1" l="1"/>
  <c r="C21" i="1"/>
  <c r="D15" i="1"/>
  <c r="C15" i="1"/>
  <c r="D10" i="1"/>
  <c r="C10" i="1"/>
  <c r="D4" i="1"/>
  <c r="C4" i="1"/>
  <c r="D99" i="3"/>
  <c r="D87" i="3"/>
  <c r="D75" i="3"/>
  <c r="D65" i="3"/>
  <c r="D55" i="3"/>
  <c r="D49" i="3"/>
  <c r="D31" i="3"/>
  <c r="D38" i="3"/>
  <c r="D108" i="3" l="1"/>
  <c r="D48" i="2" l="1"/>
  <c r="D38" i="2"/>
  <c r="D34" i="2"/>
  <c r="D32" i="2"/>
  <c r="D26" i="2"/>
  <c r="D21" i="2"/>
  <c r="D60" i="2" l="1"/>
</calcChain>
</file>

<file path=xl/sharedStrings.xml><?xml version="1.0" encoding="utf-8"?>
<sst xmlns="http://schemas.openxmlformats.org/spreadsheetml/2006/main" count="462" uniqueCount="270">
  <si>
    <t>STT</t>
  </si>
  <si>
    <t xml:space="preserve">Chỉ số/Chỉ số thành phần </t>
  </si>
  <si>
    <t>Điểm tối đa</t>
  </si>
  <si>
    <t>Tài liệu kiểm chứng</t>
  </si>
  <si>
    <t>Ghi chú</t>
  </si>
  <si>
    <t>Nguồn thu thập dữ liệu</t>
  </si>
  <si>
    <t>I</t>
  </si>
  <si>
    <t>Thông tin chung</t>
  </si>
  <si>
    <t>Địa chỉ liên hệ chính thức</t>
  </si>
  <si>
    <t>Địa chỉ trang/cổng thông tin điện tử (Website/Portal) chính thức</t>
  </si>
  <si>
    <t>Số lượng cơ quan/đơn vị thuộc, trực thuộc</t>
  </si>
  <si>
    <t>Số lượng công chức</t>
  </si>
  <si>
    <t>Số lượng viên chức</t>
  </si>
  <si>
    <t>Số lượng máy chủ vật lý</t>
  </si>
  <si>
    <t>Số lượng hệ thống thông tin</t>
  </si>
  <si>
    <t>Tổng chi Ngân sách nhà nước cho chuyển đổi số</t>
  </si>
  <si>
    <t>Số lượng thủ tục hành chính</t>
  </si>
  <si>
    <t>Tên cơ quan/đơn vị</t>
  </si>
  <si>
    <t>Họ tên người chịu trách nhiệm cung cấp</t>
  </si>
  <si>
    <t>Đơn vị công tác</t>
  </si>
  <si>
    <t>Chức vụ</t>
  </si>
  <si>
    <t>Điện thoại liên hệ</t>
  </si>
  <si>
    <t>Email</t>
  </si>
  <si>
    <t>II</t>
  </si>
  <si>
    <t>Chỉ số đánh giá</t>
  </si>
  <si>
    <t>Nhận thức số</t>
  </si>
  <si>
    <t>Người đứng đầu cơ quan/đơn vị chủ trì, chỉ đạo chuyển đổi số</t>
  </si>
  <si>
    <t>1.1</t>
  </si>
  <si>
    <t xml:space="preserve">Quyết định thành lập Ban chỉ đạo chuyển đổi số của cơ quan/đơn vị </t>
  </si>
  <si>
    <t>Người đứng đầu cơ quan/đơn vị (Giám đốc Sở/Ban/Ngành) là Trưởng ban Ban chỉ đạo chuyển đổi số của cơ quan/đơn vị</t>
  </si>
  <si>
    <t>1.2</t>
  </si>
  <si>
    <t>Cách xác định và tính điểm</t>
  </si>
  <si>
    <t>- Trưởng ban là Giám đốc Sở/Ban/Ngành: điểm tối đa.
- Trưởng ban là Phó Giám đốc Sở/Ban/Ngành: 1/2 * điểm tối đa.
- Chưa có Ban chỉ đạo hoặc có nhưng Trưởng ban không phải là Lãnh đạo Sở/Ban/Ngành: 0 điểm</t>
  </si>
  <si>
    <t>- Giám đốc Sở/Ban/Ngành tham gia đầy đủ các cuộc họp về chuyển đổi số của tỉnh: 1/2 * điểm tối đa.
- Giám đốc Sở/Ban/Ngành chủ trì các cuộc họp về chuyển đổi số của cơ quan/đơn vị: 1/2 * điểm tối đa.
- Giám đốc Sở/Ban/Ngành không tham gia đầy đủ các cuộc họp về chuyển đổi số của tỉnh: 0 điểm.
- Giám đốc Sở/Ban/Ngành không chủ trì các cuộc họp về chuyển đổi số của cơ quan/đơn vị: 0 điểm.</t>
  </si>
  <si>
    <t>Công văn, giấy mời, biên bản cuộc họp, chương trình,…</t>
  </si>
  <si>
    <t>Văn bản chỉ đạo chuyên đề về chuyển đổi số do người đứng đầu cơ quan/đơn vị (Giám đốc Sở/Ban/Ngành) ký</t>
  </si>
  <si>
    <t xml:space="preserve">Văn bản chuyên đề về chuyển đổi số của cơ quan/đơn vị </t>
  </si>
  <si>
    <t>a=Số lượng văn bản chỉ đạo chuyên đề về chuyển đổi số do Giám đốc Sở/Ban/Ngành ký.
b= Tổng số lượng văn bản chỉ đạo chuyên đề về chuyển đổi số của Sở/Ban/Ngành.
- Tỷ lệ = a/b.
- Điểm = Tỷ lệ * Điểm tối đa.</t>
  </si>
  <si>
    <t>- Đã có chuyên mục và số lượng tin, bài về Chuyển đổi số trong năm đạt:
+ Từ 20 trở lên: điểm tối đa; 
+ Từ 10 đến 19: 1/2 * Điểm tối đa;
+ Dưới 10: 1/4 *  Điểm tối đa; 
- Chưa có chuyên mục: 0 điểm</t>
  </si>
  <si>
    <t>File danh sách tin, bài kèm theo link tin, bài</t>
  </si>
  <si>
    <t>Thể chế số</t>
  </si>
  <si>
    <t>Tham dự hội nghị, bồi dưỡng, tập huấn định kỳ hằng năm phổ biến, quán triệt và giám sát tuân thủ kiến trúc Chính quyền điện tử của Tỉnh, thành phố</t>
  </si>
  <si>
    <t>Tham dự hội nghị, bồi dưỡng, tập huấn định kỳ hằng năm phổ biến, quán triệt công tác chi cho chuyển đổi số</t>
  </si>
  <si>
    <t>Kế hoạch, chương trình, đề án về chuyển đổi số theo giai đoạn</t>
  </si>
  <si>
    <t>Kế hoạch, chương trình, đề án về chuyển đổi số hằng năm</t>
  </si>
  <si>
    <t>Ban hành hướng dẫn, quy định khuyến khích người dân, doanh nghiệp sử dụng dịch vụ công trực tuyến (DVCTT)</t>
  </si>
  <si>
    <t>- Đã ban hành: Điểm tối đa.
- Đang xin ý kiến: 1/2 * Điểm tối đa.
- Chưa ban hành: 0 điểm.</t>
  </si>
  <si>
    <t>- Có tham dự: Điểm tối đa.
- Không tham dự: 0 điểm.</t>
  </si>
  <si>
    <t>- Có ban hành: Điểm tối đa.
- Đang xin ý kiến: 1/2 * Điểm tối đa.
- Chưa ban hành: 0 điểm.</t>
  </si>
  <si>
    <t>Kế hoạch, chương trình, đề án,…</t>
  </si>
  <si>
    <t>Công văn, giấy mời, chương trình,…</t>
  </si>
  <si>
    <t>Văn bản hướng dẫn, quy định</t>
  </si>
  <si>
    <t>Hạ tầng số</t>
  </si>
  <si>
    <t>Tỷ lệ cán bộ, công chức, viên chức được trang bị máy tính làm việc tại cơ quan/đơn vị</t>
  </si>
  <si>
    <t>a=Tổng số cán bộ, công chức, viên chức được trang bị máy tính làm việc tại cơ quan/đơn vị.
b=Tổng số cán bộ, công chức, viên chức tại cơ quan/đơn vị.
- Tỷ lệ = a/b.
- Điểm = Tỷ lệ * Điểm tối đa.</t>
  </si>
  <si>
    <t>Danh sách cán bộ, công chức, viên chức được trang bị máy tính làm việc tại cơ quan/đơn vị</t>
  </si>
  <si>
    <t>Nhân lực số</t>
  </si>
  <si>
    <t>Tỷ lệ công chức, viên chức chuyên trách, kiêm nhiệm về chuyển đổi số</t>
  </si>
  <si>
    <t>Tỷ lệ công chức, viên chức chuyên trách, kiêm nhiệm về An toàn thông tin mạng</t>
  </si>
  <si>
    <t>Tỷ lệ công chức, viên chức được bồi dưỡng, tập huấn về chuyển đổi số</t>
  </si>
  <si>
    <t>a= Số lượng công chức chuyên trách về chuyển đổi số;
b= Số lượng công chức kiêm nhiệm về chuyển đổi số;
c= Số lượng viên chức chuyên trách về chuyển đổi số;
d= Số lượng viên chức kiêm nhiệm về chuyển đổi số;
e= Tổng số công chức;
f= Tổng số viên chức;
- Tỷ lệ=(a+b+c+d)/(e+f);
- Tính điểm theo phương pháp Min-Max dựa vào tỷ lệ cao nhất thì điểm tối đa và giảm dần</t>
  </si>
  <si>
    <t>a=Số lượng công chức, viên chức được bồi dưỡng, tập huấn về chuyển đổi số.
b=Tổng số công chức, viên chức.
- Tỷ lệ=a/b.
- Điểm=Tỷ lệ * Điểm tối đa.</t>
  </si>
  <si>
    <t>a= Số lượng công chức chuyên trách về An toàn thông tin;
b= Số lượng công chức kiêm nhiệm về An toàn thông tin;
c= Số lượng viên chức chuyên trách về An toàn thông tin;
d= Số lượng viên chức kiêm nhiệm về An toàn thông tin;
e= Tổng số công chức;
f= Tổng số viên chức;
- Tỷ lệ=(a+b+c+d)/(e+f);
- Tính điểm theo phương pháp Min-Max dựa vào tỷ lệ cao nhất thì điểm tối đa và giảm dần</t>
  </si>
  <si>
    <t>An toàn thông tin mạng</t>
  </si>
  <si>
    <t xml:space="preserve">Tổng kinh phí chi cho an toàn thông tin (ATTT) </t>
  </si>
  <si>
    <t>Giải thích</t>
  </si>
  <si>
    <t>Hồ sơ đề xuất cấp độ được quy định tại Nghị định số 85/2016/NĐ-CP; Thông tư số 03/2017/TT-BTTTT; TCVN 11930:2017 bảo đảm an toàn thông tin</t>
  </si>
  <si>
    <t>Phương án bảo vệ triển khai theo Hồ sơ đề xuất cấp độ tại mục 5.1</t>
  </si>
  <si>
    <t xml:space="preserve">Văn bản liên quan đến việc triển khai </t>
  </si>
  <si>
    <t>Số lượng máy chủ của cơ quan/đơn vị được cài đặt phần mềm phòng, chống mã độc, diệt virus có bản quyền và chia sẻ thông tin với Trung tâm Giám sát an toàn không gian mạng của tỉnh (SOC)</t>
  </si>
  <si>
    <t>Số lượng máy tính của cán bộ, công chức, viên chức được cài đặt phần mềm phòng, chống mã độc, diệt virus bản quyền và chia sẻ thông tin với Trung tâm Giám sát an toàn không gian mạng của tỉnh (SOC)</t>
  </si>
  <si>
    <t>a=Số lượng máy tính của cán bộ, công chức, viên chức được cài đặt phần mềm phòng, chống mã độc, diệt virus bản quyền và chia sẻ thông tin với Trung tâm Giám sát an toàn không gian mạng của tỉnh (SOC).
B=Tổng số cán bộ, công chức, viên chức của cơ quan/đơn vị
- Tỷ lệ = a/b.
- Điểm = Tỷ lệ * Điểm tối đa.</t>
  </si>
  <si>
    <t>Văn bản liên quan đến việc trang bị phần mềm phòng, chống mã độc, diệt virus cho máy chủ</t>
  </si>
  <si>
    <t>Văn bản liên quan đến việc trang bị phần mềm phòng, chống mã độc, diệt virus cho máy tính cán bộ, công chức, viên chức</t>
  </si>
  <si>
    <t>Hệ thống thông tin của cơ quan/đơn vị đã được kiểm tra, đánh giá đầy đủ các nội dung theo quy định tại Thông tư số 03/2017/TT-BTTTT ngày 24/4/2017</t>
  </si>
  <si>
    <t>Hệ thống thông tin của cơ quan/đơn vị được giám sát trực tiếp và kết nối chia sẻ dữ liệu với Trung tâm Giám sát an toàn không gian mạng của tỉnh (SOC)</t>
  </si>
  <si>
    <t>-Đã được giám sát trực tiếp: Điểm tối đa.
- Đang trong quá trình triển khai: 1/2 * Điểm tối đa.
- Chưa được giám sát trực tiếp: 0 Điểm.</t>
  </si>
  <si>
    <t>-Đã được kiểm tra đánh giá đầy đủ: Điểm tối đa.
- Đã được kiểm tra, đánh giá nhưng chưa đầy đủ: 1/2 * Điểm tối đa.
- Chưa được kiểm tra, đánh giá: 0 Điểm.</t>
  </si>
  <si>
    <t>Văn bản, tài liệu liên quan đến việc kiểm tra, đánh giá</t>
  </si>
  <si>
    <t>Văn bản, tài liệu liên quan đến quá trình triển khai giám sát</t>
  </si>
  <si>
    <t>Tổng kinh phí chi cho ATTT (bao gồm kinh phí kiểm tra, giám sát, đào tạo tập huấn ATTT, đánh giá, mua bản quyền phần mềm diệt virus, tuyên truyền nâng cao nhận thức ATTT…)</t>
  </si>
  <si>
    <t>Văn bản, tài liệu liên quan kinh phí chi cho ATTT</t>
  </si>
  <si>
    <t>a= Kinh phí đầu tư từ NSNN chi cho ATTT (tỷ đồng);
b= Kinh phí thường xuyên từ NSNN chi cho ATTT (tỷ đồng);
c=Tổng chi từ NSNN cho Chuyển đổi số (tỷ đồng).
-Tỷ lệ=(a+b)/c;
Thang điểm:
Mức 1 ≥  10 % (điểm tối đa)
Mức 2 ≥ 7% (70% điểm)
Mức 3 ≥ 3% (30% điểm)
Mức 4 &lt;3% (0 điểm)</t>
  </si>
  <si>
    <t>- Có tham gia: Điểm tối đa.
- Không tham gia: 0 Điểm.</t>
  </si>
  <si>
    <t>Công văn cử cán bộ tham gia, báo cáo của đơn vị tổ chức,…</t>
  </si>
  <si>
    <t>Hoạt động chính quyền số</t>
  </si>
  <si>
    <t>Triển khai kênh số khác (ngoài Cổng TTĐT và Cổng DVC) để cung cấp thông tin và DVCTT</t>
  </si>
  <si>
    <t>Triển khai kênh số khác (ngoài Cổng TTĐT) phục vụ tương tác trực tuyến cho người dân, doanh nghiệp</t>
  </si>
  <si>
    <t>Tỷ lệ hồ sơ xử lý trực tuyến</t>
  </si>
  <si>
    <t>Tổng chi Ngân sách nhà nước cho chính quyền số</t>
  </si>
  <si>
    <t>Trang/Cổng thông tin điện tử đáp ứng đầy đủ chức năng và cung cấp thông tin theo quy định tại Nghị định số 42/2022/NĐ-CP ngày 24/6/2022 của Chính phủ</t>
  </si>
  <si>
    <t>- Đã đáp ứng đầy đủ: 2/3 * Điểm tối đa.
- Đã chuyển đổi sang IPv6: 1/3 * Điểm tối đa.
- Chưa đáp ứng đầy đủ: 0 điểm.</t>
  </si>
  <si>
    <t>Văn bản, tài liệu liên quan</t>
  </si>
  <si>
    <t>Văn bản, tài liệu liên quan khả năng đáp ứng theo quy định</t>
  </si>
  <si>
    <t>- Đã có dữ liệu mở: 1/2 * Điểm tối đa.
- Đã thực hiện đăng tải: 1/2 * Điểm tối đa.
- Chưa có dữ liệu mở: 0 Điểm.
- Chưa thực hiện đăng tải: 0 Điểm.</t>
  </si>
  <si>
    <t>Cơ quan/đơn vị đã có dữ liệu mở và thực hiện đăng tải trên môi trường mạng để người dân, doanh nghiệp khai thác, sử dụng</t>
  </si>
  <si>
    <t>Đã có dữ liệu mở và đăng tải trên trang/cổng thông tin điện tử, cổng dữ liệu mở tỉnh,…</t>
  </si>
  <si>
    <t>- Đã triển khai cung cấp thông tin: 1/2*Điểm tối đa;
- Đã triển khai cung cấp dịch vụ công trực tuyến: 1/2*Điểm tối đa;
- Chưa triển khai: 0 điểm</t>
  </si>
  <si>
    <t>Văn bản, tài liệu liên quan hoặc hình ảnh kênh zalo, trang facebook, mạng xã hội,…</t>
  </si>
  <si>
    <t>- Đã triển khai: Điểm tối đa;
- Chưa triển khai: 0 điểm</t>
  </si>
  <si>
    <t>a=Số lượng dịch vụ công trực tuyến mức độ 4 hoặc toàn trình.
b=Số lượng dịch vụ công đủ điều kiện lên trực tuyến mức độ 4 hoặc toàn trình. 
- Điểm=
+ Tỷ lệ=100%: Điểm tối đa;
+ Tỷ lệ&lt;100%: 0 điểm.</t>
  </si>
  <si>
    <t>Văn bản, tài liệu liên quan.</t>
  </si>
  <si>
    <t>a= Tổng số DVCTT mức 3 có phát sinh hồ sơ (cả trực tuyến và không trực tuyến);
b= Tổng số DVCTT mức 4 có phát sinh hồ sơ (cả trực tuyến và không trực tuyến);
c= Tổng số DVCTT mức 3 có phát sinh hồ sơ trực tuyến;
d= Tổng số DVCTT mức 4 có phát sinh hồ sơ trực tuyến;
- Tỷ lệ=(c+d)/(a+b)
- Điểm=Tỷ lệ*Điểm tối đa</t>
  </si>
  <si>
    <t>Tỷ lệ Dịch vụ công trực tuyến (DVCTT) mức độ 4 hoặc toàn trình</t>
  </si>
  <si>
    <t>Tỷ lệ Dịch vụ công trực tuyến (DVCTT) phát sinh hồ sơ trực tuyến</t>
  </si>
  <si>
    <t>a= Tổng số hồ sơ giải quyết DVC (gồm cả 4 mức độ) trong năm của các cơ quan, đơn vị.
b= Tổng số hồ sơ giải quyết trực tuyến của DVCTT mức độ 3;
c= Tổng số hồ sơ giải quyết trực tuyến của DVCTT mức độ 4;
- Tỷ lệ=(b+c)/a
- Điểm=
+ Tỷ lệ&gt;=80%: Điểm tối đa;
+ Tỷ lệ&lt;80%: Tỷ lệ/80%*Điểm tối đa</t>
  </si>
  <si>
    <t>Kế hoạch, chương trình, đề án, báo cáo kết quả thực hiện….</t>
  </si>
  <si>
    <t>Chi cho chính quyền số là chi cho Ứng dụng CNTT phục vụ các hoạt động của cơ quan nhà nước</t>
  </si>
  <si>
    <t>a= Kinh phí đầu tư từ Ngân sách nhà nước của cơ quan/đơn vị cho chính quyền số (triệu đồng)
b= Kinh phí chi thường xuyên từ Ngân sách nhà nước của cơ quan/đơn vị cho chính quyền số (triệu đồng);
c= Tổng chi ngân sách nhà nước của cơ quan/đơn vị (triệu đồng);
- Tỷ lệ=(a+b)/c;
- Điểm:
+ Tỷ lệ&gt;=1%: Điểm tối đa;
- Tỷ lệ&lt;1%: Tỷ lệ/1%*Điểm tối đa.</t>
  </si>
  <si>
    <t xml:space="preserve">Cán bộ, công chức, viên chức người lao động có căn cước công dân, để có danh tính số cần có điện thoại thông minh kết nối Internet, sử dụng thẻ CCCD để xác thực qua ứng dụng VNeID. </t>
  </si>
  <si>
    <t xml:space="preserve">Số lượng cán bộ, công chức, viên chức, người lao động của cơ quan,đơn vị có danh tính số/ tài khoản định danh điện tử  </t>
  </si>
  <si>
    <t>DVCTT toàn trình được hiểu là: là dịch vụ bảo đảm cung cấp toàn bộ thông tin về thủ tục hành chính, việc thực hiện và giải quyết thủ tục hành chính đều được thực hiện trên môi trường mạng. Việc trả kết quả được thực hiện trực tuyến hoặc qua dịch vụ bưu chính công ích.</t>
  </si>
  <si>
    <t>a= Tổng số cán bộ, công chức, viên chức người lao động có danh tính số/tài khoản định danh điện tử ;
b= Tổng cán bộ công chức, viên chức, người lao động tại cơ quan, đơn vị;
- Tỷ lệ=a/b;
- Điểm= Tỷ lệ * Điểm tối đa</t>
  </si>
  <si>
    <t>Tỷ lệ cán bộ công chức, viên chức được cấp và sử dụng hộp thư điện tử công vụ hỗ trợ trao đổi công việc</t>
  </si>
  <si>
    <t>a= Tổng số cán bộ, công chức, viên chức được cấp và sử dụng hộp thư điện tử công vụ.
b= Tổng cán bộ công chức, viên chức tại cơ quan, đơn vị;
- Tỷ lệ=a/b;
- Điểm= Tỷ lệ * Điểm tối đa</t>
  </si>
  <si>
    <t>6.10</t>
  </si>
  <si>
    <t>Tỷ lệ báo cáo định kỳ (không gồm nội dung mật) được gửi, nhận trên Hệ thống thông tin báo cáo, tổng hợp dữ liệu động tỉnh (LRIS)</t>
  </si>
  <si>
    <t>a=Tổng số báo cáo định kỳ được gửi, nhận trên Hệ thống báo cáo LRIS.
b=Tổng số báo cáo định kỳ của cơ quan, đơn vị
- Tỷ lệ= a/b.
- Điểm=
+ Tỷ lệ&gt;=80%: Điểm tối đa;
+ Tỷ lệ&lt;80%: Tỷ lệ/80%*Điểm tối đa</t>
  </si>
  <si>
    <t>Số lượng máy tính, laptop</t>
  </si>
  <si>
    <t>Số lượng dân số</t>
  </si>
  <si>
    <t>Số lượng dân số trong độ tuổi lao động</t>
  </si>
  <si>
    <t>Số lượng hộ gia đình</t>
  </si>
  <si>
    <t>Số lượng huyện và tương đương</t>
  </si>
  <si>
    <t>Số lượng xã và tương đương</t>
  </si>
  <si>
    <t>Số lượng thôn, xóm và tương đương</t>
  </si>
  <si>
    <t>Số lượng doanh nghiệp</t>
  </si>
  <si>
    <t>Số lượng doanh nghiệp nhỏ và vừa</t>
  </si>
  <si>
    <t>Số lượng điểm phục vụ bưu chính</t>
  </si>
  <si>
    <t>Tên huyện</t>
  </si>
  <si>
    <t>Tổng chi Ngân sách nhà nước cho chuyển đổi số (triệu đồng)</t>
  </si>
  <si>
    <t>Tổng chi Ngân sách nhà nước (triệu đồng)</t>
  </si>
  <si>
    <t>- Trưởng ban là Bí thư hoặc Chủ tịch huyện/thị xã/thành phố: điểm tối đa.
- Trưởng ban là Phó Bí thư hoặc Phó Chủ tịch huyện/thị xã/thành phố: 1/2 * điểm tối đa.
- Chưa có Ban chỉ đạo hoặc có nhưng Trưởng ban không phải là Lãnh đạo cấp huyện: 0 điểm</t>
  </si>
  <si>
    <t>- Bí thư hoặc Chủ tịch huyện/thị xã/thành phố tham gia đầy đủ các cuộc họp về chuyển đổi số của tỉnh: 1/2 * điểm tối đa.
- Bí thư hoặc Chủ tịch huyện/thị xã/thành phố chủ trì các cuộc họp về chuyển đổi số của cơ quan/đơn vị: 1/2 * điểm tối đa.
- Bí thư hoặc Chủ tịch huyện/thị xã/thành phố không tham gia đầy đủ các cuộc họp về chuyển đổi số của tỉnh: 0 điểm.
- Bí thư hoặc Chủ tịch huyện/thị xã/thành phố không chủ trì các cuộc họp về chuyển đổi số của cơ quan/đơn vị: 0 điểm.</t>
  </si>
  <si>
    <t>a=Số lượng văn bản chỉ đạo chuyên đề về chuyển đổi số do Bí thư hoặc Chủ tịch huyện/thị xã/thành phố ký.
b= Tổng số lượng văn bản chỉ đạo chuyên đề về chuyển đổi số của cấp huyện.
- Tỷ lệ = a/b.
- Điểm = Tỷ lệ * Điểm tối đa.</t>
  </si>
  <si>
    <t>File danh sách tin, bài kèm theo link tin, bài hoặc hình ảnh các tin, bài</t>
  </si>
  <si>
    <t>Hệ thống truyền thanh cấp huyện có chuyên mục riêng về chuyển đổi số</t>
  </si>
  <si>
    <t>- Đã có: Điểm tối đa;
- Chưa có: 0 điểm</t>
  </si>
  <si>
    <t>- Tần suất phát sóng từ 1 lần/1 tuần: Điểm tối đa;
- Tần suất phát sóng từ 1 tháng/1 lần đến dưới 1 lần/1 tuần: 1/2 Điểm tối đa;
- Tần suất phát sóng dưới 1 tháng/1 lần: 0 điểm</t>
  </si>
  <si>
    <t>Tài liệu/link hoặc hình ảnh chứng minh</t>
  </si>
  <si>
    <t>Ban hành văn bản định kỳ hằng năm nhắc nhở, chấn chỉnh quản lý chi cho chuyển đổi số</t>
  </si>
  <si>
    <t>Ban hành chính sách tỷ lệ chi Ngân sách nhà nước tối thiểu hằng năm cho chuyển đổi số</t>
  </si>
  <si>
    <t>Ban hành chính sách thuê chuyên gia chuyển đổi số</t>
  </si>
  <si>
    <t>Ban hành chính sách khuyến khích người dân, doanh nghiệp sử dụng dịch vụ công trực tuyến (DVCTT)</t>
  </si>
  <si>
    <t>Ban hành chính sách khuyến khích doanh nghiệp nhỏ và vừa chuyển đổi số</t>
  </si>
  <si>
    <t>Nghị quyết chuyên đề</t>
  </si>
  <si>
    <t>Người đứng đầu huyện/thị xã/thành phố (Bí thư hoặc Chủ tịch huyện/thị xã/thành phố) là Trưởng ban Ban chỉ đạo chuyển đổi số của Huyện</t>
  </si>
  <si>
    <t>Người đứng đầu huyện/thị xã/thành phố (Bí thư hoặc Chủ tịch huyện/thị xã/thành phố) chủ trì, chỉ đạo chuyển đổi số</t>
  </si>
  <si>
    <t>Văn bản chỉ đạo chuyên đề về chuyển đổi số do người đứng đầu huyện/thị xã/thành phố (Bí thư hoặc Chủ tịch huyện/thị xã/thành phố) ký</t>
  </si>
  <si>
    <t>Cổng thông tin điện tử của huyện/thị xã/thành phố có chuyên mục riêng về chuyển đổi số</t>
  </si>
  <si>
    <t>Tần suất hệ thống truyền thanh huyện/thị xã/thành phố phát sóng chuyên mục riêng về chuyển đổi số</t>
  </si>
  <si>
    <t>Nghị quyết chuyên đề hoặc văn bản tương đương của cấp uỷ về chuyển đổi số của huyện/thị xã/thành phố</t>
  </si>
  <si>
    <t>Kế hoạch hành động 5 năm của huyện/thị xã/thành phố về chuyển đổi số</t>
  </si>
  <si>
    <t>Kế hoạch hành động hằng năm của huyện/thị xã/thành phố về chuyển đổi số</t>
  </si>
  <si>
    <t>Kế hoạch</t>
  </si>
  <si>
    <t>- Đã ban hành: Điểm tối đa.
- Chưa ban hành: 0 điểm.</t>
  </si>
  <si>
    <t>Tham gia hội nghị, bồi dưỡng, tập huấn định kỳ hằng năm phổ biến, quán triệt và giám sát tuân thủ kiến trúc Chính quyền điện tử của Tỉnh tổ chức</t>
  </si>
  <si>
    <t>- Có tham gia: Điểm tối đa.
- Không tham gia: 0 điểm.</t>
  </si>
  <si>
    <t>Tham gia hội nghị, bồi dưỡng, tập huấn định kỳ hằng năm phổ biến, quán triệt công tác chi cho chuyển đổi số của Tỉnh tổ chức</t>
  </si>
  <si>
    <t>2.10</t>
  </si>
  <si>
    <t>Tỷ lệ dân số trưởng thành có điện thoại thông minh</t>
  </si>
  <si>
    <t>Tỷ lệ hộ gia đình có người có điện thoại thông minh</t>
  </si>
  <si>
    <t>Tỷ lệ hộ gia đình có kết nối Internet băng rộng cáp quang</t>
  </si>
  <si>
    <t>Tỷ lệ UBND cấp xã kết nối mạng Truyền số liệu chuyên dùng</t>
  </si>
  <si>
    <t>a= Số lượng người dân trưởng thành có điện thoại thông minh;
b= Tổng dân số của huyện/thị xã/thành phố;
- Tỷ lệ=a/b
- Điểm=Tỷ lệ*Điểm tối đa</t>
  </si>
  <si>
    <t>a= Số lượng hộ gia đình có người có điện thoại thông minh;
b= Tổng số hộ gia đình của huyện/thị xã/thành phố.
- Tỷ lệ=a/b
- Điểm=Tỷ lệ*Điểm tối đa</t>
  </si>
  <si>
    <t>a=Số lượng hộ gia đình có kết nối Internet băng rộng cáp quang;
b= Tổng số hộ gia đình của huyện/thị xã/thành phố.
- Tỷ lệ=a/b
- Điểm=Tỷ lệ*Điểm tối đa</t>
  </si>
  <si>
    <t>Doanh nghiệp cung cấp dịch vụ viễn thông tại địa phương</t>
  </si>
  <si>
    <t>a= Số lượng UBND cấp xã của huyện/thị xã/thành phố kết nối mạng Truyền số liệu chuyên dùng;
b= Tổng số UBND cấp xã của huyện/thị xã/thành phố.
- Tỷ lệ=a/b
- Điểm=Tỷ lệ*Điểm tối đa</t>
  </si>
  <si>
    <t>Tỷ lệ người lao động được bồi dưỡng, tập huấn kỹ năng số</t>
  </si>
  <si>
    <t>Số lượng người dân được phổ cập kỹ năng số cơ bản trên nền tảng OneTouch</t>
  </si>
  <si>
    <t>Tỷ lệ các cơ sở giáo dục từ tiểu học đến trung học phổ thông thực hiện chuyển đổi số (hoàn thiện được mô hình quản trị số, hoạt động số, chuẩn hóa dữ liệu số, kho học liệu số mở).</t>
  </si>
  <si>
    <t>Tổ công nghệ số cộng đồng đến mức khóm, ấp</t>
  </si>
  <si>
    <t>- Đã có Tổ công nghệ số cộng đồng đến mức khóm, ấp: Điểm tối đa;
- Chưa có: 0 điểm</t>
  </si>
  <si>
    <t>Tổ công nghệ số cộng đồng đến mức xã, phường, thị trấn</t>
  </si>
  <si>
    <t>- Đã có Tổ công nghệ số cộng đồng đến mức xã, phường, thị trấn: Điểm tối đa;
- Chưa có: 0 điểm</t>
  </si>
  <si>
    <t>Quyết định thành lập tổ công nghệ số cộng đồng xã, phường, thị trấn</t>
  </si>
  <si>
    <t>Quyết định thành lập tổ công nghệ số cộng đồng khóm, ấp</t>
  </si>
  <si>
    <t>a= Số lượng người lao động được bồi dưỡng, tập huấn kỹ năng số;
b= Tổng số người trong độ tuổi lao động;
- Tỷ lệ=a/b;
- Điểm=Tỷ lệ*Điểm tối đa</t>
  </si>
  <si>
    <t>a= Số lượng người dân được phổ cập kỹ năng số cơ bản trên nền tảng OneTouch;
b= Tổng dân số huyện/thị xã/thành phố;
- Tỷ lệ=a/b;
- Tính điểm theo phương pháp Min-Max dựa vào tỷ lệ a/b cao nhất thì điểm tối đa và giảm dần</t>
  </si>
  <si>
    <t>Tỷ lệ các cơ sở giáo dục nghề nghiệp thực hiện chuyển đổi số (hoàn thiện được mô hình quản trị số, hoạt động số, chuẩn hóa dữ liệu số, kho học liệu số mở)</t>
  </si>
  <si>
    <t>a= Số lượng các cơ sở giáo dục nghề nghiệp thực hiện chuyển đổi số trên địa bàn;
b= Tổng số cơ sở giáo dục nghề nghiệp trên địa bàn;
- Tỷ lệ ≥80%: điểm tối đa;
- Tỷ lệ &lt; 80%: Điểm=Tỷ lệ*Điểm tối đa</t>
  </si>
  <si>
    <t>a= Số lượng các cơ sở giáo dục từ tiểu học đến trung học phổ thông thực hiện chuyển đổi số trên địa bàn;
b= Tổng số các cơ sở giáo dục từ tiểu học đến trung học phổ thông trên địa bàn;
- Tỷ lệ ≥70%: điểm tối đa;
- Tỷ lệ &lt; 70%: Điểm=Tỷ lệ*Điểm tối đa</t>
  </si>
  <si>
    <t>Số lượng Hệ thống thông tin của cơ quan/đơn vị đã được phê duyệt Hồ sơ đề xuất cấp độ (HSĐXCĐ)</t>
  </si>
  <si>
    <t>Số lượng Hệ thống thông tin triển khai đầy đủ phương án bảo vệ theo Hồ sơ đề xuất cấp độ (HSĐXCĐ) đã được phê duyệt</t>
  </si>
  <si>
    <t>Quyết định phê duyệt HSĐXCĐ</t>
  </si>
  <si>
    <t>a = Số lượng hệ thống thông tin của cơ quan/đơn vị.
b= Tổng số hệ thống thông tin của cơ quan/đơn vị đã được phê duyệt.
- Tỷ lệ=a/b.
- Điểm=Tỷ lệ * Điểm tối đa.</t>
  </si>
  <si>
    <t>a= Số lượng hệ thống thông tin đã triển khai đầy đủ phương án bảo vệ theo Hồ sơ đề xuất cấp độ đã được phê duyệt.
b= Tổng số hệ thống thông tin đã được phê duyệt.
- Tỷ lệ=a/b.
- Điểm=Tỷ lệ * Điểm tối đa.</t>
  </si>
  <si>
    <t>Số lượng máy chủ thuộc UBND huyện/thị xã/thành phố vị được cài đặt phần mềm phòng, chống mã độc, diệt virus có bản quyền và chia sẻ thông tin với Trung tâm Giám sát an toàn không gian mạng của tỉnh (SOC)</t>
  </si>
  <si>
    <t>a=Số lượng máy chủ thuộc UBND huyện/thị xã/thành phố được cài đặt phần mềm phòng, chống mã độc, diệt virus có bản quyền và chia sẻ thông tin với Trung tâm Giám sát an toàn không gian mạng của tỉnh (SOC).
b=Tổng số máy chủ huộc UBND huyện/thị xã/thành phố.
- Tỷ lệ = a/b.
- Điểm = Tỷ lệ * Điểm tối đa.</t>
  </si>
  <si>
    <t>a=Số lượng máy chủ của cơ quan/đơn vị được cài đặt phần mềm phòng, chống mã độc, diệt virus có bản quyền và chia sẻ thông tin với Trung tâm Giám sát an toàn không gian mạng của tỉnh (SOC).
b=Tổng số máy chủ của cơ quan/đơn vị
- Tỷ lệ = a/b.
- Điểm = Tỷ lệ * Điểm tối đa.</t>
  </si>
  <si>
    <t>a=Số lượng máy tính của cán bộ, công chức, viên chức được cài đặt phần mềm phòng, chống mã độc, diệt virus bản quyền và chia sẻ thông tin với Trung tâm Giám sát an toàn không gian mạng của tỉnh (SOC).
B=Tổng số cán bộ, công chức, viên chức huộc UBND huyện/thị xã/thành phố.
- Tỷ lệ = a/b.
- Điểm = Tỷ lệ * Điểm tối đa.</t>
  </si>
  <si>
    <t>Hệ thống thông tin thuộc UBND huyện/thị xã/thành phố được giám sát trực tiếp và kết nối chia sẻ dữ liệu với Trung tâm Giám sát an toàn không gian mạng của tỉnh (SOC)</t>
  </si>
  <si>
    <t>Số lượng Hệ thống thông tin thuộc UBND huyện/thị xã/thành phố đã được phê duyệt Hồ sơ đề xuất cấp độ (HSĐXCĐ)</t>
  </si>
  <si>
    <t>a = Số lượng hệ thống thông tin thuộc UBND huyện/thị xã/thành phố.
b= Tổng số hệ thống thông tin thuộc UBND huyện/thị xã/thành phố đã được phê duyệt.
- Tỷ lệ=a/b.
- Điểm=Tỷ lệ * Điểm tối đa.</t>
  </si>
  <si>
    <t>Hệ thống thông tin thuộc UBND huyện/thị xã/thành phố đã được kiểm tra, đánh giá đầy đủ các nội dung theo quy định tại Thông tư số 03/2017/TT-BTTTT ngày 24/4/2017</t>
  </si>
  <si>
    <t>Cơ quan/đơn vị có tham gia lớp đào tạo, tập huấn an toàn thông tin do Tỉnh tổ chức</t>
  </si>
  <si>
    <t>Cơ quan/đơn vị có tham gia diễn tập, ứng cứu sự cố an toàn thông tin do Tỉnh tổ chức</t>
  </si>
  <si>
    <t>Trang/Cổng thông tin điện tử của cơ quan/đơn vị đáp ứng yêu cầu chức năng, tính năng kỹ thuật theo quy định</t>
  </si>
  <si>
    <t>Theo quy định tại khoản 1, khoản 2 Điều 5 Nghị định số 42/2022/NĐ-CP ngày 24/6/2022 thì kênh cung cấp thông tin khác trên môi trường mạng gồm: Cổng dữ liệu cấp bộ, cấp tỉnh, Mạng xã hội do cơ quan nhà nước cho phép cung cấp thông tin trên môi trường mạng theo quy định của pháp luật, Thư điện tử (Email), Ứng dụng trên thiết bị di động do cơ quan nhà nước cho phép cung cấp thông tin trên môi trường mạng được triển khai tập trung, thống nhất, dùng chung trong phạm vi bộ, ngành, địa phương để cung cấp thông tin của cơ quan nhà nước trên môi trường mạng, tránh trùng lặp, Tổng đài điện thoại.</t>
  </si>
  <si>
    <t>a= Kinh phí đầu tư từ Ngân sách nhà nước của cơ quan/đơn vị cho chính quyền số (triệu đồng).
b= Kinh phí chi thường xuyên từ Ngân sách nhà nước của cơ quan/đơn vị cho chính quyền số (triệu đồng).
c= Tổng chi ngân sách nhà nước của cơ quan/đơn vị (triệu đồng).
- Tỷ lệ=(a+b)/c.
- Điểm:
+ Tỷ lệ&gt;=1%: Điểm tối đa;
- Tỷ lệ&lt;1%: Tỷ lệ/1%*Điểm tối đa.</t>
  </si>
  <si>
    <t>Hoạt động kinh tế số</t>
  </si>
  <si>
    <t>Tỷ trọng kinh tế số trong GRDP</t>
  </si>
  <si>
    <t>Số doanh nghiệp công nghệ số (Số lượng doanh nghiệp cung cấp dịch vụ viễn thông – CNTT)</t>
  </si>
  <si>
    <t>Số lượng doanh nghiệp nền tảng số</t>
  </si>
  <si>
    <t>Số lượng doanh nghiệp nhỏ và vừa tiếp cận, tham gia chương trình SMEdx</t>
  </si>
  <si>
    <t>Tỷ lệ doanh nghiệp nhỏ và vừa sử dụng nền tảng số</t>
  </si>
  <si>
    <t>Tỷ lệ doanh nghiệp sử dụng hợp đồng điện tử</t>
  </si>
  <si>
    <t>Tỷ lệ doanh nghiệp nộp thuế điện tử</t>
  </si>
  <si>
    <t xml:space="preserve">Số điểm phục vụ của mạng bưu chính công cộng có kết nối internet băng rộng cố định </t>
  </si>
  <si>
    <t>Số lượng giao dịch trên sàn thương mại điện tử Vỏ sò và Postmart</t>
  </si>
  <si>
    <t>Tổng kinh phí đầu tư từ Ngân sách nhà nước cho kinh tế số</t>
  </si>
  <si>
    <t>Tổng kinh phí chi thường xuyên từ Ngân sách nhà nước cho kinh tế số</t>
  </si>
  <si>
    <t>a = Giá trị tăng thêm của kinh tế số (tỷ đồng);
b = Giá trị GRDP của địa bàn (tỷ đồng);
Tỷ lệ = a/b
Tỷ lệ ≥ 20%: Điểm tối đa
Tỷ lệ &lt; 20%: điểm = Điểm tối đa * tỷ lệ</t>
  </si>
  <si>
    <t>a = Số lượng doanh nghiệp công nghệ số (Số lượng doanh nghiệp cung cấp dịch vụ viễn thông – CNTT).
b  = Tổng số doanh nghiệp trên địa bàn.
Tỷ lệ = a/b.
Tỷ lệ ≥ 5%: Điểm tối đa.
Tỷ lệ &lt;5%: điểm = Điểm tối đa * tỷ lệ.</t>
  </si>
  <si>
    <t>a = Số doanh nghiệp nền tảng số trên địa bàn
b = Tổng số doanh nghiệp trên địa bàn;
Tỷ lệ = a/b.
Tỷ lệ ≥ 10%: Điểm tối đa.
Tỷ lệ &lt; 10: điểm = Điểm tối đa * tỷ lệ.</t>
  </si>
  <si>
    <t>a = Số lượng doanh nghiệp nhỏ và vừa tiếp cận và tham gia Chương trình SMEdx trên địa bàn
b  = Tổng số Doanh nghiệp nhỏ và vừa trên địa bàn;
Tỷ lệ = a/b.
Tỷ lệ ≥ 10%: điểm tối đa
Tỷ lệ &lt;10%: điểm = Điểm tối đa * tỷ lệ</t>
  </si>
  <si>
    <t>Doanh nghiệp tham gia chương trình hỗ trợ chuyển đổi số  (https://smedx.vn/)</t>
  </si>
  <si>
    <t>Vụ quản lý doanh nghiệp - Bộ Thông tin và Truyền thông hỗ trợ cung cấp số liệu</t>
  </si>
  <si>
    <t>Chi cục thống kê hỗ trợ cung cấp số liệu</t>
  </si>
  <si>
    <t>a = Số lượng doanh nghiệp nhỏ và vừa sử dụng nền tảng số trên địa bàn
b  = Tổng số Doanh nghiệp nhỏ và vừa trên địa bàn;
Tỷ lệ = a/b.
Tỷ lệ ≥ 50%: điểm tối đa
Tỷ lệ &lt;50%: điểm = Điểm tối đa * tỷ lệ</t>
  </si>
  <si>
    <t>a = Số lượng doanh nghiệp sử dụng Hợp đồng điện tử trên địa bàn
b  = Tổng số Doanh nghiệp trên địa bàn;
Tỷ lệ = a/b.
Tỷ lệ ≥ 80%: điểm tối đa
Tỷ lệ &lt;80: điểm = Điểm tối đa * tỷ lệ</t>
  </si>
  <si>
    <t>Chi cục thuế, Doanh nghiệp cung cấp dịch vụ hợp đồng điện tử trên địa bàn</t>
  </si>
  <si>
    <t>Chi cục thống kê, phòng Kế hoạch - Tài chính, phòng Văn hóa - Thông tin</t>
  </si>
  <si>
    <t>a = Số lượng doanh nghiệp nộp thuế điện tử
b  = Tổng số Doanh nghiệp;
Tỷ lệ = a/b.
Điểm = Tỷ lệ*Điểm tối đa</t>
  </si>
  <si>
    <t>Chi cục thuế trên địa bàn</t>
  </si>
  <si>
    <t>a = Số điểm phục vụ của mạng bưu chính công cộng có kết nối internet băng rộng cố định.
b  = Tổng số điểm phục vụ bưu chính;
Tỷ lệ = a/b.
Tỷ lệ ≥ 50%: điểm tối đa
Tỷ lệ &lt;50: điểm = Điểm tối đa * tỷ lệ</t>
  </si>
  <si>
    <t>a = Số lượng giao dịch trên sàn TMĐT Vỏ Sò và Postmart tại địa bàn;
b = Tổng số lượng bưu gửi chuyển phát hàng hóa qua Bưu điện Việt Nam và Viettel Post tại địa bàn;
Tỷ lệ = a/b.
Tỷ lệ ≥ 5%: điểm tối đa
Tỷ lệ &lt;5%: điểm = Điểm tối đa * tỷ lệ</t>
  </si>
  <si>
    <t>a = Tổng kinh phí đầu tư từ NSNN cho kinh tế số (tỷ đồng)
b  = Tổng chi ngân sách nhà nước trên địa bàn (tỷ đồng);
Tỷ lệ = a/b.
Tỷ lệ ≥ 0.25%: điểm tối đa
Tỷ lệ &lt;0.25%: điểm = Điểm tối đa * tỷ lệ</t>
  </si>
  <si>
    <t>Chi cho Kinh tế số bao gồm:
 1. Chi cho Kinh tế số ICT (Công nghiệp CNTT và Viễn Thông)
 2. Chi cho Kinh tế số nền tảng gồm: chi phát triển và sử dụng các nền tảng số (Quyết định 186) + chi hỗ trợ các Doanh nghiệp chuyển đổi số, sử dụng các nền tảng số, chi hỗ trợ phát triển các doanh nghiệp nền tảng số + chi phát triển nền tảng số phục vụ doanh nghiệp
 3. Chi Kinh tế số ngành, lĩnh vực (chi chuyển đổi số trong các ngành, lĩnh vực kinh tế)
 4. Chi triển khai nhiệm vụ phát triển kinh tế số trong chiến lược kinh tế số và xã hội số.</t>
  </si>
  <si>
    <t>a = Tổng kinh phí chi thường xuyên từ NSNN cho kinh tế số (tỷ đồng)
b  = Tổng chi ngân sách nhà nước trên địa bàn (tỷ đồng);
Tỷ lệ = a/b.
Tỷ lệ ≥ 0.25%: điểm tối đa
Tỷ lệ &lt;0.25%: điểm = Điểm tối đa * tỷ lệ</t>
  </si>
  <si>
    <t>7.10</t>
  </si>
  <si>
    <t>Hoạt động xã hội số</t>
  </si>
  <si>
    <t xml:space="preserve">Số lượng người dân có danh tính số/ tài khoản định danh điện tử  </t>
  </si>
  <si>
    <t>Số lượng người từ 15 tuổi trở lên có tài khoản giao dịch tại ngân hàng hoặc các tổ chức được phép khác</t>
  </si>
  <si>
    <t>Số lượng dân số ở độ tuổi trưởng thành có chữ ký số hoặc chữ ký điện tử cá nhân</t>
  </si>
  <si>
    <t>Số lượng hộ gia đình có địa chỉ số (trên tổng số hộ gia đình)</t>
  </si>
  <si>
    <t>Số lượng người dân biết kỹ năng về công nghệ thông tin và truyền thông</t>
  </si>
  <si>
    <t>Tổng kinh phí đầu tư từ ngân sách nhà nước cho xã hội số</t>
  </si>
  <si>
    <t>Tổng kinh phí chi thường xuyên từ ngân sách nhà nước cho xã hội số</t>
  </si>
  <si>
    <t>Mức độ người dân được tham gia vào cùng cơ quan nhà nước giải quyết vấn đề của địa phương với chính quyền</t>
  </si>
  <si>
    <t xml:space="preserve">Người dân từ 14 tuổi trở lên có căn cước công dân, để có danh tính số cần có điện thoại thông minh kết nối Internet, sử dụng thẻ CCCD để xác thực qua ứng dụng VNeID. </t>
  </si>
  <si>
    <t>a= Số người dân từ 14 tuổi trở lên có danh tính số/ tài khoản định danh điện tử;
b= Tổng dân số từ 14 tuổi trở lên trên địa bàn;
- Tỷ lệ=a/b;
- Điểm: Tỷ lệ*Điểm tối đa</t>
  </si>
  <si>
    <t>a= Số người từ 15 tuổi trở lên trên địa bàn có tài khoản giao dịch đang còn hoạt động tại ngân hàng hoặc các tổ chức được phép khác.
b= Tổng dân số từ 15 tuổi trở lên trên địa bàn.
- Tỷ lệ=a/b.
- Điểm:
+ Tỷ lệ&gt;=80%: Điểm tối đa.
+ Tỷ lệ&lt;=80%: Tỷ lệ/80%*Điểm tối đa.</t>
  </si>
  <si>
    <t>Doanh nghiệp cung cấp dịch vụ chữ ký số trên địa bàn</t>
  </si>
  <si>
    <t>Bưu điện trên địa bàn</t>
  </si>
  <si>
    <t>a= Số người từ 15 tuổi trở lên trên địa bàn có chữ ký số hoặc chữ ký điện tử.
b= Tổng dân số từ 15 tuổi trở lên trên địa bàn.
- Tỷ lệ=a/b.
- Điểm: 
+ Tỷ lệ&gt;=50%: Điểm tối đa.
+ Tỷ lệ&lt;50%: Tỷ lệ/50%*Điểm tối đa.</t>
  </si>
  <si>
    <t>a= Số lượng hộ gia đình có địa chỉ số trên địa bàn;
b= Tổng số hộ gia đình trên địa bàn;
- Tỷ lệ=a/b;
- Điểm=Tỷ lệ*Điểm tối đa</t>
  </si>
  <si>
    <t>Theo quy định tại Quyết định số 392/QĐ-BTTTT ngày 02/3/2022 của Bộ trưởng Bộ Thông tin và Truyền thông thì Địa chỉ số là tập hợp thông tin nhằm xác định vị trí, tọa độ của một địa danh hoặc một đối tượng bất kỳ gắn liền với đất (sau đây gọi chung là Đối tượng được gán địa chỉ số)</t>
  </si>
  <si>
    <t>a= Số lượng người dân trong độ tuổi lao động được đào tạo kỹ năng số cơ bản;
b= Tổng dân số trong độ tuổi lao động;
- Tỷ lệ=a/b;
- Điểm:
+ Tỷ lệ&gt;=70%: Điểm tối đa;
+ Tỷ lệ&lt;=70%: Tỷ lệ/70%*Điểm tối đa.</t>
  </si>
  <si>
    <t>Chi cho xã hội số là kinh phí nguồn ngân sách nhà nước sử dụng cho việc hỗ trợ đưa người dân lên hoạt động trên môi trường mạng. Đối tượng hướng tới là người dân. Ví dụ: đào tạo, tuyên truyền, cung cấp wifi miễn phí cho người dân truy cập</t>
  </si>
  <si>
    <t>a = Tổng kinh phí đầu tư từ NSNN cho xã hội số trên địa bàn;
b = Tổng chi ngân sách nhà nước trên địa bàn (tỷ đồng);
- Tỷ lệ= a/b.
Tính điểm theo phương pháp Min-Max dựa vào tỷ lệ của cấp huyện với đơn vị chi cao nhất.</t>
  </si>
  <si>
    <t>a = Tổng kinh phí chi thường xuyên từ NSNN cho xã hội số trên địa bàn;
b = Tổng chi ngân sách nhà nước trên địa bàn (tỷ đồng);
- Tỷ lệ= a/b.
Tính điểm theo phương pháp Min-Max dựa vào tỷ lệ của cấp huyện với đơn vị chi cao nhất.</t>
  </si>
  <si>
    <t>- Danh sách những hoạt động mà người dân cùng tham gia giải quyết vấn đề với chính quyền trên kênh trực tuyến;
- Hoạt động mà người dân tham gia giải quyết hiệu quả khi có 80% phản ánh là chính xác và được giải quyết;
- Mỗi hoạt động hiệu quả: 1 điểm;
- Tổng điểm không quá Điểm tối đa</t>
  </si>
  <si>
    <t>Tổng điểm</t>
  </si>
  <si>
    <t>Tổng điểm:</t>
  </si>
  <si>
    <t>Nhóm chỉ số nền tảng chung</t>
  </si>
  <si>
    <t>Nhóm chỉ số hoạt động</t>
  </si>
  <si>
    <r>
      <t xml:space="preserve">Chỉ số chính
</t>
    </r>
    <r>
      <rPr>
        <i/>
        <sz val="13"/>
        <color theme="1"/>
        <rFont val="Times New Roman"/>
        <family val="1"/>
      </rPr>
      <t>(8 chỉ số chính)</t>
    </r>
  </si>
  <si>
    <r>
      <t xml:space="preserve">Chỉ số chính
</t>
    </r>
    <r>
      <rPr>
        <i/>
        <sz val="13"/>
        <color theme="1"/>
        <rFont val="Times New Roman"/>
        <family val="1"/>
      </rPr>
      <t>(6 chỉ số chính)</t>
    </r>
  </si>
  <si>
    <r>
      <t xml:space="preserve">Chỉ số thành phần
</t>
    </r>
    <r>
      <rPr>
        <i/>
        <sz val="13"/>
        <color theme="1"/>
        <rFont val="Times New Roman"/>
        <family val="1"/>
      </rPr>
      <t>(33 chỉ số thành phần)</t>
    </r>
  </si>
  <si>
    <r>
      <t xml:space="preserve">Chỉ số thành phần
</t>
    </r>
    <r>
      <rPr>
        <i/>
        <sz val="13"/>
        <color theme="1"/>
        <rFont val="Times New Roman"/>
        <family val="1"/>
      </rPr>
      <t>(69 chỉ số thành phần)</t>
    </r>
  </si>
  <si>
    <t xml:space="preserve">I. Cấu trúc Bộ chỉ số đánh giá DTI cấp Sở, ban, ngành </t>
  </si>
  <si>
    <t>II. Cấu trúc Bộ chỉ số đánh giá DTI cấp Huyện</t>
  </si>
  <si>
    <r>
      <t xml:space="preserve">Tổng điểm tối đa 
</t>
    </r>
    <r>
      <rPr>
        <i/>
        <sz val="13"/>
        <color theme="1"/>
        <rFont val="Times New Roman"/>
        <family val="1"/>
      </rPr>
      <t>(800)</t>
    </r>
  </si>
  <si>
    <r>
      <t xml:space="preserve">Tổng điểm tối đa
 </t>
    </r>
    <r>
      <rPr>
        <i/>
        <sz val="13"/>
        <color theme="1"/>
        <rFont val="Times New Roman"/>
        <family val="1"/>
      </rPr>
      <t>(400)</t>
    </r>
  </si>
  <si>
    <r>
      <t xml:space="preserve">Chi nhánh Bưu điện, </t>
    </r>
    <r>
      <rPr>
        <sz val="12"/>
        <color rgb="FFFF0000"/>
        <rFont val="Times New Roman"/>
        <family val="1"/>
        <charset val="163"/>
      </rPr>
      <t>bưu chính</t>
    </r>
    <r>
      <rPr>
        <sz val="12"/>
        <color theme="1"/>
        <rFont val="Times New Roman"/>
        <family val="1"/>
      </rPr>
      <t xml:space="preserve"> Viettel trên địa bàn</t>
    </r>
  </si>
  <si>
    <r>
      <t xml:space="preserve">Trang/Cổng thông tin điện tử của cơ quan/đơn vị có chuyên mục riêng về chuyển đổi số </t>
    </r>
    <r>
      <rPr>
        <sz val="12"/>
        <color rgb="FFFF0000"/>
        <rFont val="Times New Roman"/>
        <family val="1"/>
        <charset val="163"/>
      </rPr>
      <t>của ngành, lĩnh vực</t>
    </r>
  </si>
  <si>
    <t>a= Tổng số hồ sơ tiếp nhận của các DVC toàn trình, một phần (DVC mức độ 3, mức độ 4)
b= Tổng số hồ sơ trực tuyến một phần (mức độ 3);
c= Tổng số hồ sơ trực tuyến toàn trình (mức độ 4);
- Tỷ lệ=(b+c)/a
- Điểm=
+ Tỷ lệ&gt;=80%: Điểm tối đa;
+ Tỷ lệ&lt;80%: Tỷ lệ/80%*Điểm tối đa</t>
  </si>
  <si>
    <t>Số lượng cơ quan chuyên môn thuộc, trực thuộc</t>
  </si>
  <si>
    <t>Hướng dẫn thực hiện Quyết định "Ban hành Bộ chỉ số đánh giá Chuyển đổi số của các cơ quan Nhà nước trên địa bàn tỉnh An Giang" theo Quyết định số 02/QĐ-UBND ngày 03/01/2023 của Ủy ban nhân dân tỉnh An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</si>
</sst>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sz val="14"/>
      <name val="Times New Roman"/>
      <family val="1"/>
    </font>
    <font>
      <b/>
      <sz val="13"/>
      <color theme="1"/>
      <name val="Times New Roman"/>
      <family val="1"/>
    </font>
    <font>
      <i/>
      <sz val="13"/>
      <color theme="1"/>
      <name val="Times New Roman"/>
      <family val="1"/>
    </font>
    <font>
      <sz val="13"/>
      <color theme="1"/>
      <name val="Times New Roman"/>
      <family val="1"/>
    </font>
    <font>
      <sz val="12"/>
      <color rgb="FFFF0000"/>
      <name val="Times New Roman"/>
      <family val="1"/>
      <charset val="163"/>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vertical="center" wrapText="1"/>
    </xf>
    <xf numFmtId="0" fontId="1"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quotePrefix="1" applyFont="1" applyBorder="1" applyAlignment="1">
      <alignment horizontal="center" vertical="center" wrapText="1"/>
    </xf>
    <xf numFmtId="0" fontId="1" fillId="0" borderId="1" xfId="0" quotePrefix="1" applyFont="1" applyBorder="1" applyAlignment="1">
      <alignment horizontal="justify" vertical="center" wrapText="1"/>
    </xf>
    <xf numFmtId="0" fontId="1" fillId="0" borderId="1" xfId="0" quotePrefix="1"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wrapText="1"/>
    </xf>
    <xf numFmtId="0" fontId="6" fillId="0" borderId="0" xfId="0" applyFont="1" applyAlignment="1">
      <alignment vertical="center" wrapText="1"/>
    </xf>
    <xf numFmtId="0" fontId="6"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0" quotePrefix="1" applyFont="1" applyFill="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1" fillId="0" borderId="1" xfId="0" applyFont="1" applyBorder="1" applyAlignment="1">
      <alignment horizontal="justify" vertical="center"/>
    </xf>
    <xf numFmtId="0" fontId="1" fillId="0" borderId="0" xfId="0" applyFont="1" applyAlignment="1">
      <alignment horizontal="justify"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zoomScale="80" zoomScaleNormal="80" workbookViewId="0">
      <selection sqref="A1:E1"/>
    </sheetView>
  </sheetViews>
  <sheetFormatPr defaultColWidth="8.85546875" defaultRowHeight="15" x14ac:dyDescent="0.25"/>
  <cols>
    <col min="1" max="1" width="8.85546875" style="15"/>
    <col min="2" max="2" width="24.7109375" style="15" customWidth="1"/>
    <col min="3" max="3" width="30.42578125" style="15" customWidth="1"/>
    <col min="4" max="4" width="33.140625" style="15" customWidth="1"/>
    <col min="5" max="5" width="53.28515625" style="15" customWidth="1"/>
    <col min="6" max="16384" width="8.85546875" style="15"/>
  </cols>
  <sheetData>
    <row r="1" spans="1:5" ht="74.45" customHeight="1" x14ac:dyDescent="0.25">
      <c r="A1" s="25" t="s">
        <v>269</v>
      </c>
      <c r="B1" s="26"/>
      <c r="C1" s="26"/>
      <c r="D1" s="26"/>
      <c r="E1" s="27"/>
    </row>
    <row r="2" spans="1:5" ht="16.5" x14ac:dyDescent="0.25">
      <c r="A2" s="28" t="s">
        <v>261</v>
      </c>
      <c r="B2" s="29"/>
      <c r="C2" s="29"/>
      <c r="D2" s="29"/>
      <c r="E2" s="29"/>
    </row>
    <row r="3" spans="1:5" ht="33" x14ac:dyDescent="0.25">
      <c r="A3" s="10" t="s">
        <v>0</v>
      </c>
      <c r="B3" s="10" t="s">
        <v>258</v>
      </c>
      <c r="C3" s="10" t="s">
        <v>259</v>
      </c>
      <c r="D3" s="10" t="s">
        <v>264</v>
      </c>
      <c r="E3" s="10" t="s">
        <v>4</v>
      </c>
    </row>
    <row r="4" spans="1:5" ht="33" x14ac:dyDescent="0.25">
      <c r="A4" s="11" t="s">
        <v>6</v>
      </c>
      <c r="B4" s="12" t="s">
        <v>255</v>
      </c>
      <c r="C4" s="11">
        <f>SUM(C5:C9)</f>
        <v>22</v>
      </c>
      <c r="D4" s="11">
        <f>SUM(D5:D9)</f>
        <v>285</v>
      </c>
      <c r="E4" s="13"/>
    </row>
    <row r="5" spans="1:5" ht="16.5" x14ac:dyDescent="0.25">
      <c r="A5" s="14">
        <v>1</v>
      </c>
      <c r="B5" s="13" t="s">
        <v>25</v>
      </c>
      <c r="C5" s="14">
        <v>4</v>
      </c>
      <c r="D5" s="14">
        <v>50</v>
      </c>
      <c r="E5" s="13"/>
    </row>
    <row r="6" spans="1:5" ht="16.5" x14ac:dyDescent="0.25">
      <c r="A6" s="14">
        <v>2</v>
      </c>
      <c r="B6" s="13" t="s">
        <v>40</v>
      </c>
      <c r="C6" s="14">
        <v>5</v>
      </c>
      <c r="D6" s="14">
        <v>50</v>
      </c>
      <c r="E6" s="13"/>
    </row>
    <row r="7" spans="1:5" ht="16.5" x14ac:dyDescent="0.25">
      <c r="A7" s="14">
        <v>3</v>
      </c>
      <c r="B7" s="13" t="s">
        <v>52</v>
      </c>
      <c r="C7" s="14">
        <v>1</v>
      </c>
      <c r="D7" s="14">
        <v>20</v>
      </c>
      <c r="E7" s="13"/>
    </row>
    <row r="8" spans="1:5" ht="16.5" x14ac:dyDescent="0.25">
      <c r="A8" s="14">
        <v>4</v>
      </c>
      <c r="B8" s="13" t="s">
        <v>56</v>
      </c>
      <c r="C8" s="14">
        <v>3</v>
      </c>
      <c r="D8" s="14">
        <v>75</v>
      </c>
      <c r="E8" s="13"/>
    </row>
    <row r="9" spans="1:5" ht="16.5" x14ac:dyDescent="0.25">
      <c r="A9" s="14">
        <v>5</v>
      </c>
      <c r="B9" s="13" t="s">
        <v>63</v>
      </c>
      <c r="C9" s="14">
        <v>9</v>
      </c>
      <c r="D9" s="14">
        <v>90</v>
      </c>
      <c r="E9" s="13"/>
    </row>
    <row r="10" spans="1:5" ht="33" x14ac:dyDescent="0.25">
      <c r="A10" s="11" t="s">
        <v>23</v>
      </c>
      <c r="B10" s="12" t="s">
        <v>256</v>
      </c>
      <c r="C10" s="11">
        <f>SUM(C11:C11)</f>
        <v>11</v>
      </c>
      <c r="D10" s="11">
        <f>SUM(D11:D11)</f>
        <v>115</v>
      </c>
      <c r="E10" s="13"/>
    </row>
    <row r="11" spans="1:5" ht="33" x14ac:dyDescent="0.25">
      <c r="A11" s="14">
        <v>6</v>
      </c>
      <c r="B11" s="13" t="s">
        <v>85</v>
      </c>
      <c r="C11" s="14">
        <v>11</v>
      </c>
      <c r="D11" s="14">
        <v>115</v>
      </c>
      <c r="E11" s="13"/>
    </row>
    <row r="12" spans="1:5" ht="16.5" x14ac:dyDescent="0.25">
      <c r="A12" s="16"/>
      <c r="B12" s="16"/>
      <c r="C12" s="17"/>
      <c r="D12" s="16"/>
      <c r="E12" s="16"/>
    </row>
    <row r="13" spans="1:5" ht="16.5" x14ac:dyDescent="0.25">
      <c r="A13" s="28" t="s">
        <v>262</v>
      </c>
      <c r="B13" s="29"/>
      <c r="C13" s="29"/>
      <c r="D13" s="29"/>
      <c r="E13" s="29"/>
    </row>
    <row r="14" spans="1:5" ht="33" x14ac:dyDescent="0.25">
      <c r="A14" s="10" t="s">
        <v>0</v>
      </c>
      <c r="B14" s="10" t="s">
        <v>257</v>
      </c>
      <c r="C14" s="10" t="s">
        <v>260</v>
      </c>
      <c r="D14" s="10" t="s">
        <v>263</v>
      </c>
      <c r="E14" s="10" t="s">
        <v>4</v>
      </c>
    </row>
    <row r="15" spans="1:5" ht="33" x14ac:dyDescent="0.25">
      <c r="A15" s="11" t="s">
        <v>6</v>
      </c>
      <c r="B15" s="12" t="s">
        <v>255</v>
      </c>
      <c r="C15" s="11">
        <f>SUM(C16:C20)</f>
        <v>39</v>
      </c>
      <c r="D15" s="11">
        <f>SUM(D16:D20)</f>
        <v>400</v>
      </c>
      <c r="E15" s="13"/>
    </row>
    <row r="16" spans="1:5" ht="16.5" x14ac:dyDescent="0.25">
      <c r="A16" s="14">
        <v>1</v>
      </c>
      <c r="B16" s="13" t="s">
        <v>25</v>
      </c>
      <c r="C16" s="14">
        <v>6</v>
      </c>
      <c r="D16" s="14">
        <v>70</v>
      </c>
      <c r="E16" s="13"/>
    </row>
    <row r="17" spans="1:5" ht="16.5" x14ac:dyDescent="0.25">
      <c r="A17" s="14">
        <v>2</v>
      </c>
      <c r="B17" s="13" t="s">
        <v>40</v>
      </c>
      <c r="C17" s="14">
        <v>10</v>
      </c>
      <c r="D17" s="14">
        <v>100</v>
      </c>
      <c r="E17" s="13"/>
    </row>
    <row r="18" spans="1:5" ht="16.5" x14ac:dyDescent="0.25">
      <c r="A18" s="14">
        <v>3</v>
      </c>
      <c r="B18" s="13" t="s">
        <v>52</v>
      </c>
      <c r="C18" s="14">
        <v>5</v>
      </c>
      <c r="D18" s="14">
        <v>60</v>
      </c>
      <c r="E18" s="13"/>
    </row>
    <row r="19" spans="1:5" ht="16.5" x14ac:dyDescent="0.25">
      <c r="A19" s="14">
        <v>4</v>
      </c>
      <c r="B19" s="13" t="s">
        <v>56</v>
      </c>
      <c r="C19" s="14">
        <v>9</v>
      </c>
      <c r="D19" s="14">
        <v>70</v>
      </c>
      <c r="E19" s="13"/>
    </row>
    <row r="20" spans="1:5" ht="16.5" x14ac:dyDescent="0.25">
      <c r="A20" s="14">
        <v>5</v>
      </c>
      <c r="B20" s="13" t="s">
        <v>63</v>
      </c>
      <c r="C20" s="14">
        <v>9</v>
      </c>
      <c r="D20" s="14">
        <v>100</v>
      </c>
      <c r="E20" s="13"/>
    </row>
    <row r="21" spans="1:5" ht="33" x14ac:dyDescent="0.25">
      <c r="A21" s="11" t="s">
        <v>23</v>
      </c>
      <c r="B21" s="12" t="s">
        <v>256</v>
      </c>
      <c r="C21" s="11">
        <f>SUM(C22:C24)</f>
        <v>30</v>
      </c>
      <c r="D21" s="11">
        <f>SUM(D22:D24)</f>
        <v>400</v>
      </c>
      <c r="E21" s="13"/>
    </row>
    <row r="22" spans="1:5" ht="33" x14ac:dyDescent="0.25">
      <c r="A22" s="14">
        <v>6</v>
      </c>
      <c r="B22" s="13" t="s">
        <v>85</v>
      </c>
      <c r="C22" s="14">
        <v>11</v>
      </c>
      <c r="D22" s="14">
        <v>120</v>
      </c>
      <c r="E22" s="13"/>
    </row>
    <row r="23" spans="1:5" ht="16.5" x14ac:dyDescent="0.25">
      <c r="A23" s="14">
        <v>7</v>
      </c>
      <c r="B23" s="13" t="s">
        <v>200</v>
      </c>
      <c r="C23" s="14">
        <v>11</v>
      </c>
      <c r="D23" s="14">
        <v>130</v>
      </c>
      <c r="E23" s="13"/>
    </row>
    <row r="24" spans="1:5" ht="16.5" x14ac:dyDescent="0.25">
      <c r="A24" s="14">
        <v>8</v>
      </c>
      <c r="B24" s="13" t="s">
        <v>231</v>
      </c>
      <c r="C24" s="14">
        <v>8</v>
      </c>
      <c r="D24" s="14">
        <v>150</v>
      </c>
      <c r="E24" s="13"/>
    </row>
  </sheetData>
  <mergeCells count="3">
    <mergeCell ref="A1:E1"/>
    <mergeCell ref="A2:E2"/>
    <mergeCell ref="A13:E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0"/>
  <sheetViews>
    <sheetView zoomScale="80" zoomScaleNormal="80" workbookViewId="0">
      <selection activeCell="F55" sqref="F55"/>
    </sheetView>
  </sheetViews>
  <sheetFormatPr defaultColWidth="9.140625" defaultRowHeight="15.75" x14ac:dyDescent="0.25"/>
  <cols>
    <col min="1" max="1" width="6.42578125" style="1" customWidth="1"/>
    <col min="2" max="2" width="44" style="2" customWidth="1"/>
    <col min="3" max="3" width="27.42578125" style="2" customWidth="1"/>
    <col min="4" max="4" width="10.5703125" style="1" bestFit="1" customWidth="1"/>
    <col min="5" max="5" width="42.5703125" style="2" customWidth="1"/>
    <col min="6" max="6" width="20.42578125" style="2" customWidth="1"/>
    <col min="7" max="7" width="18.140625" style="2" customWidth="1"/>
    <col min="8" max="8" width="14" style="2" customWidth="1"/>
    <col min="9" max="16384" width="9.140625" style="2"/>
  </cols>
  <sheetData>
    <row r="2" spans="1:8" ht="31.5" x14ac:dyDescent="0.25">
      <c r="A2" s="3" t="s">
        <v>0</v>
      </c>
      <c r="B2" s="3" t="s">
        <v>1</v>
      </c>
      <c r="C2" s="3" t="s">
        <v>65</v>
      </c>
      <c r="D2" s="3" t="s">
        <v>2</v>
      </c>
      <c r="E2" s="3" t="s">
        <v>31</v>
      </c>
      <c r="F2" s="3" t="s">
        <v>3</v>
      </c>
      <c r="G2" s="3" t="s">
        <v>5</v>
      </c>
      <c r="H2" s="3" t="s">
        <v>4</v>
      </c>
    </row>
    <row r="3" spans="1:8" x14ac:dyDescent="0.25">
      <c r="A3" s="3" t="s">
        <v>6</v>
      </c>
      <c r="B3" s="4" t="s">
        <v>7</v>
      </c>
      <c r="C3" s="4"/>
      <c r="D3" s="5"/>
      <c r="E3" s="6"/>
      <c r="F3" s="6"/>
      <c r="G3" s="6"/>
      <c r="H3" s="6"/>
    </row>
    <row r="4" spans="1:8" x14ac:dyDescent="0.25">
      <c r="A4" s="5">
        <v>1</v>
      </c>
      <c r="B4" s="6" t="s">
        <v>17</v>
      </c>
      <c r="C4" s="6"/>
      <c r="D4" s="5"/>
      <c r="E4" s="6"/>
      <c r="F4" s="6"/>
      <c r="G4" s="6"/>
      <c r="H4" s="6"/>
    </row>
    <row r="5" spans="1:8" x14ac:dyDescent="0.25">
      <c r="A5" s="5">
        <v>2</v>
      </c>
      <c r="B5" s="6" t="s">
        <v>8</v>
      </c>
      <c r="C5" s="6"/>
      <c r="D5" s="5"/>
      <c r="E5" s="6"/>
      <c r="F5" s="6"/>
      <c r="G5" s="6"/>
      <c r="H5" s="6"/>
    </row>
    <row r="6" spans="1:8" ht="31.5" x14ac:dyDescent="0.25">
      <c r="A6" s="5">
        <v>3</v>
      </c>
      <c r="B6" s="6" t="s">
        <v>9</v>
      </c>
      <c r="C6" s="6"/>
      <c r="D6" s="5"/>
      <c r="E6" s="6"/>
      <c r="F6" s="6"/>
      <c r="G6" s="6"/>
      <c r="H6" s="6"/>
    </row>
    <row r="7" spans="1:8" x14ac:dyDescent="0.25">
      <c r="A7" s="5">
        <v>4</v>
      </c>
      <c r="B7" s="6" t="s">
        <v>10</v>
      </c>
      <c r="C7" s="6"/>
      <c r="D7" s="5"/>
      <c r="E7" s="6"/>
      <c r="F7" s="6"/>
      <c r="G7" s="6"/>
      <c r="H7" s="6"/>
    </row>
    <row r="8" spans="1:8" x14ac:dyDescent="0.25">
      <c r="A8" s="5">
        <v>5</v>
      </c>
      <c r="B8" s="6" t="s">
        <v>11</v>
      </c>
      <c r="C8" s="6"/>
      <c r="D8" s="5"/>
      <c r="E8" s="6"/>
      <c r="F8" s="6"/>
      <c r="G8" s="6"/>
      <c r="H8" s="6"/>
    </row>
    <row r="9" spans="1:8" x14ac:dyDescent="0.25">
      <c r="A9" s="5">
        <v>6</v>
      </c>
      <c r="B9" s="6" t="s">
        <v>12</v>
      </c>
      <c r="C9" s="6"/>
      <c r="D9" s="5"/>
      <c r="E9" s="6"/>
      <c r="F9" s="6"/>
      <c r="G9" s="6"/>
      <c r="H9" s="6"/>
    </row>
    <row r="10" spans="1:8" x14ac:dyDescent="0.25">
      <c r="A10" s="5">
        <v>7</v>
      </c>
      <c r="B10" s="6" t="s">
        <v>13</v>
      </c>
      <c r="C10" s="6"/>
      <c r="D10" s="5"/>
      <c r="E10" s="6"/>
      <c r="F10" s="6"/>
      <c r="G10" s="6"/>
      <c r="H10" s="6"/>
    </row>
    <row r="11" spans="1:8" x14ac:dyDescent="0.25">
      <c r="A11" s="5">
        <v>8</v>
      </c>
      <c r="B11" s="6" t="s">
        <v>118</v>
      </c>
      <c r="C11" s="6"/>
      <c r="D11" s="5"/>
      <c r="E11" s="6"/>
      <c r="F11" s="6"/>
      <c r="G11" s="6"/>
      <c r="H11" s="6"/>
    </row>
    <row r="12" spans="1:8" x14ac:dyDescent="0.25">
      <c r="A12" s="5">
        <v>9</v>
      </c>
      <c r="B12" s="6" t="s">
        <v>14</v>
      </c>
      <c r="C12" s="6"/>
      <c r="D12" s="5"/>
      <c r="E12" s="6"/>
      <c r="F12" s="6"/>
      <c r="G12" s="6"/>
      <c r="H12" s="6"/>
    </row>
    <row r="13" spans="1:8" ht="31.5" x14ac:dyDescent="0.25">
      <c r="A13" s="5">
        <v>10</v>
      </c>
      <c r="B13" s="6" t="s">
        <v>15</v>
      </c>
      <c r="C13" s="6"/>
      <c r="D13" s="5"/>
      <c r="E13" s="6"/>
      <c r="F13" s="6"/>
      <c r="G13" s="6"/>
      <c r="H13" s="6"/>
    </row>
    <row r="14" spans="1:8" x14ac:dyDescent="0.25">
      <c r="A14" s="5">
        <v>11</v>
      </c>
      <c r="B14" s="6" t="s">
        <v>16</v>
      </c>
      <c r="C14" s="6"/>
      <c r="D14" s="5"/>
      <c r="E14" s="6"/>
      <c r="F14" s="6"/>
      <c r="G14" s="6"/>
      <c r="H14" s="6"/>
    </row>
    <row r="15" spans="1:8" x14ac:dyDescent="0.25">
      <c r="A15" s="30">
        <v>12</v>
      </c>
      <c r="B15" s="6" t="s">
        <v>18</v>
      </c>
      <c r="C15" s="6"/>
      <c r="D15" s="5"/>
      <c r="E15" s="6"/>
      <c r="F15" s="6"/>
      <c r="G15" s="6"/>
      <c r="H15" s="6"/>
    </row>
    <row r="16" spans="1:8" x14ac:dyDescent="0.25">
      <c r="A16" s="30"/>
      <c r="B16" s="6" t="s">
        <v>19</v>
      </c>
      <c r="C16" s="6"/>
      <c r="D16" s="5"/>
      <c r="E16" s="6"/>
      <c r="F16" s="6"/>
      <c r="G16" s="6"/>
      <c r="H16" s="6"/>
    </row>
    <row r="17" spans="1:8" x14ac:dyDescent="0.25">
      <c r="A17" s="30"/>
      <c r="B17" s="6" t="s">
        <v>20</v>
      </c>
      <c r="C17" s="6"/>
      <c r="D17" s="5"/>
      <c r="E17" s="6"/>
      <c r="F17" s="6"/>
      <c r="G17" s="6"/>
      <c r="H17" s="6"/>
    </row>
    <row r="18" spans="1:8" x14ac:dyDescent="0.25">
      <c r="A18" s="30"/>
      <c r="B18" s="6" t="s">
        <v>21</v>
      </c>
      <c r="C18" s="6"/>
      <c r="D18" s="5"/>
      <c r="E18" s="6"/>
      <c r="F18" s="6"/>
      <c r="G18" s="6"/>
      <c r="H18" s="6"/>
    </row>
    <row r="19" spans="1:8" x14ac:dyDescent="0.25">
      <c r="A19" s="30"/>
      <c r="B19" s="6" t="s">
        <v>22</v>
      </c>
      <c r="C19" s="6"/>
      <c r="D19" s="5"/>
      <c r="E19" s="6"/>
      <c r="F19" s="6"/>
      <c r="G19" s="6"/>
      <c r="H19" s="6"/>
    </row>
    <row r="20" spans="1:8" x14ac:dyDescent="0.25">
      <c r="A20" s="3" t="s">
        <v>23</v>
      </c>
      <c r="B20" s="4" t="s">
        <v>24</v>
      </c>
      <c r="C20" s="4"/>
      <c r="D20" s="5"/>
      <c r="E20" s="6"/>
      <c r="F20" s="6"/>
      <c r="G20" s="6"/>
      <c r="H20" s="6"/>
    </row>
    <row r="21" spans="1:8" x14ac:dyDescent="0.25">
      <c r="A21" s="3">
        <v>1</v>
      </c>
      <c r="B21" s="4" t="s">
        <v>25</v>
      </c>
      <c r="C21" s="4"/>
      <c r="D21" s="3">
        <f>SUM(D22:D25)</f>
        <v>50</v>
      </c>
      <c r="E21" s="4"/>
      <c r="F21" s="6"/>
      <c r="G21" s="6"/>
      <c r="H21" s="6"/>
    </row>
    <row r="22" spans="1:8" ht="110.25" x14ac:dyDescent="0.25">
      <c r="A22" s="7" t="s">
        <v>27</v>
      </c>
      <c r="B22" s="6" t="s">
        <v>29</v>
      </c>
      <c r="C22" s="6"/>
      <c r="D22" s="5">
        <v>10</v>
      </c>
      <c r="E22" s="8" t="s">
        <v>32</v>
      </c>
      <c r="F22" s="6" t="s">
        <v>28</v>
      </c>
      <c r="G22" s="6"/>
      <c r="H22" s="6"/>
    </row>
    <row r="23" spans="1:8" ht="189" x14ac:dyDescent="0.25">
      <c r="A23" s="7" t="s">
        <v>30</v>
      </c>
      <c r="B23" s="6" t="s">
        <v>26</v>
      </c>
      <c r="C23" s="6"/>
      <c r="D23" s="5">
        <v>20</v>
      </c>
      <c r="E23" s="8" t="s">
        <v>33</v>
      </c>
      <c r="F23" s="6" t="s">
        <v>34</v>
      </c>
      <c r="G23" s="6"/>
      <c r="H23" s="6"/>
    </row>
    <row r="24" spans="1:8" ht="94.5" x14ac:dyDescent="0.25">
      <c r="A24" s="5">
        <v>1.3</v>
      </c>
      <c r="B24" s="6" t="s">
        <v>35</v>
      </c>
      <c r="C24" s="6"/>
      <c r="D24" s="5">
        <v>10</v>
      </c>
      <c r="E24" s="8" t="s">
        <v>37</v>
      </c>
      <c r="F24" s="6" t="s">
        <v>36</v>
      </c>
      <c r="G24" s="6"/>
      <c r="H24" s="6"/>
    </row>
    <row r="25" spans="1:8" ht="94.5" x14ac:dyDescent="0.25">
      <c r="A25" s="5">
        <v>1.4</v>
      </c>
      <c r="B25" s="6" t="s">
        <v>266</v>
      </c>
      <c r="C25" s="6"/>
      <c r="D25" s="5">
        <v>10</v>
      </c>
      <c r="E25" s="8" t="s">
        <v>38</v>
      </c>
      <c r="F25" s="6" t="s">
        <v>39</v>
      </c>
      <c r="G25" s="6"/>
      <c r="H25" s="6"/>
    </row>
    <row r="26" spans="1:8" x14ac:dyDescent="0.25">
      <c r="A26" s="3">
        <v>2</v>
      </c>
      <c r="B26" s="4" t="s">
        <v>40</v>
      </c>
      <c r="C26" s="4"/>
      <c r="D26" s="3">
        <f>SUM(D27:D31)</f>
        <v>50</v>
      </c>
      <c r="E26" s="6"/>
      <c r="F26" s="6"/>
      <c r="G26" s="6"/>
      <c r="H26" s="6"/>
    </row>
    <row r="27" spans="1:8" ht="47.25" x14ac:dyDescent="0.25">
      <c r="A27" s="5">
        <v>2.1</v>
      </c>
      <c r="B27" s="6" t="s">
        <v>43</v>
      </c>
      <c r="C27" s="6"/>
      <c r="D27" s="5">
        <v>10</v>
      </c>
      <c r="E27" s="8" t="s">
        <v>46</v>
      </c>
      <c r="F27" s="6" t="s">
        <v>49</v>
      </c>
      <c r="G27" s="6"/>
      <c r="H27" s="6"/>
    </row>
    <row r="28" spans="1:8" ht="47.25" x14ac:dyDescent="0.25">
      <c r="A28" s="5">
        <v>2.2000000000000002</v>
      </c>
      <c r="B28" s="6" t="s">
        <v>44</v>
      </c>
      <c r="C28" s="6"/>
      <c r="D28" s="5">
        <v>10</v>
      </c>
      <c r="E28" s="8" t="s">
        <v>46</v>
      </c>
      <c r="F28" s="6" t="s">
        <v>49</v>
      </c>
      <c r="G28" s="6"/>
      <c r="H28" s="6"/>
    </row>
    <row r="29" spans="1:8" ht="63" x14ac:dyDescent="0.25">
      <c r="A29" s="5">
        <v>2.2999999999999998</v>
      </c>
      <c r="B29" s="6" t="s">
        <v>41</v>
      </c>
      <c r="C29" s="6"/>
      <c r="D29" s="5">
        <v>10</v>
      </c>
      <c r="E29" s="8" t="s">
        <v>47</v>
      </c>
      <c r="F29" s="6" t="s">
        <v>50</v>
      </c>
      <c r="G29" s="6"/>
      <c r="H29" s="6"/>
    </row>
    <row r="30" spans="1:8" ht="47.25" x14ac:dyDescent="0.25">
      <c r="A30" s="5">
        <v>2.4</v>
      </c>
      <c r="B30" s="6" t="s">
        <v>42</v>
      </c>
      <c r="C30" s="6"/>
      <c r="D30" s="5">
        <v>10</v>
      </c>
      <c r="E30" s="8" t="s">
        <v>47</v>
      </c>
      <c r="F30" s="6" t="s">
        <v>50</v>
      </c>
      <c r="G30" s="6"/>
      <c r="H30" s="6"/>
    </row>
    <row r="31" spans="1:8" ht="47.25" x14ac:dyDescent="0.25">
      <c r="A31" s="5">
        <v>2.5</v>
      </c>
      <c r="B31" s="6" t="s">
        <v>45</v>
      </c>
      <c r="C31" s="6"/>
      <c r="D31" s="5">
        <v>10</v>
      </c>
      <c r="E31" s="8" t="s">
        <v>48</v>
      </c>
      <c r="F31" s="6" t="s">
        <v>51</v>
      </c>
      <c r="G31" s="6"/>
      <c r="H31" s="6"/>
    </row>
    <row r="32" spans="1:8" x14ac:dyDescent="0.25">
      <c r="A32" s="3">
        <v>3</v>
      </c>
      <c r="B32" s="4" t="s">
        <v>52</v>
      </c>
      <c r="C32" s="4"/>
      <c r="D32" s="3">
        <f>SUM(D33)</f>
        <v>20</v>
      </c>
      <c r="E32" s="6"/>
      <c r="F32" s="6"/>
      <c r="G32" s="6"/>
      <c r="H32" s="6"/>
    </row>
    <row r="33" spans="1:8" ht="110.25" x14ac:dyDescent="0.25">
      <c r="A33" s="5">
        <v>3.1</v>
      </c>
      <c r="B33" s="6" t="s">
        <v>53</v>
      </c>
      <c r="C33" s="6"/>
      <c r="D33" s="5">
        <v>20</v>
      </c>
      <c r="E33" s="8" t="s">
        <v>54</v>
      </c>
      <c r="F33" s="6" t="s">
        <v>55</v>
      </c>
      <c r="G33" s="6"/>
      <c r="H33" s="6"/>
    </row>
    <row r="34" spans="1:8" x14ac:dyDescent="0.25">
      <c r="A34" s="3">
        <v>4</v>
      </c>
      <c r="B34" s="4" t="s">
        <v>56</v>
      </c>
      <c r="C34" s="4"/>
      <c r="D34" s="3">
        <f>SUM(D35:D37)</f>
        <v>75</v>
      </c>
      <c r="E34" s="6"/>
      <c r="F34" s="6"/>
      <c r="G34" s="6"/>
      <c r="H34" s="6"/>
    </row>
    <row r="35" spans="1:8" ht="204.75" x14ac:dyDescent="0.25">
      <c r="A35" s="5">
        <v>4.0999999999999996</v>
      </c>
      <c r="B35" s="6" t="s">
        <v>57</v>
      </c>
      <c r="C35" s="6"/>
      <c r="D35" s="5">
        <v>25</v>
      </c>
      <c r="E35" s="8" t="s">
        <v>60</v>
      </c>
      <c r="F35" s="6"/>
      <c r="G35" s="6"/>
      <c r="H35" s="6"/>
    </row>
    <row r="36" spans="1:8" ht="204.75" x14ac:dyDescent="0.25">
      <c r="A36" s="5">
        <v>4.2</v>
      </c>
      <c r="B36" s="6" t="s">
        <v>58</v>
      </c>
      <c r="C36" s="6"/>
      <c r="D36" s="5">
        <v>25</v>
      </c>
      <c r="E36" s="8" t="s">
        <v>62</v>
      </c>
      <c r="F36" s="6"/>
      <c r="G36" s="6"/>
      <c r="H36" s="6"/>
    </row>
    <row r="37" spans="1:8" ht="78.75" x14ac:dyDescent="0.25">
      <c r="A37" s="5">
        <v>4.3</v>
      </c>
      <c r="B37" s="6" t="s">
        <v>59</v>
      </c>
      <c r="C37" s="6"/>
      <c r="D37" s="5">
        <v>25</v>
      </c>
      <c r="E37" s="8" t="s">
        <v>61</v>
      </c>
      <c r="F37" s="6"/>
      <c r="G37" s="6"/>
      <c r="H37" s="6"/>
    </row>
    <row r="38" spans="1:8" x14ac:dyDescent="0.25">
      <c r="A38" s="3">
        <v>5</v>
      </c>
      <c r="B38" s="4" t="s">
        <v>63</v>
      </c>
      <c r="C38" s="4"/>
      <c r="D38" s="3">
        <f>SUM(D39:D47)</f>
        <v>90</v>
      </c>
      <c r="E38" s="6"/>
      <c r="F38" s="6"/>
      <c r="G38" s="6"/>
      <c r="H38" s="6"/>
    </row>
    <row r="39" spans="1:8" ht="94.5" x14ac:dyDescent="0.25">
      <c r="A39" s="5">
        <v>5.0999999999999996</v>
      </c>
      <c r="B39" s="6" t="s">
        <v>182</v>
      </c>
      <c r="C39" s="6" t="s">
        <v>66</v>
      </c>
      <c r="D39" s="5">
        <v>10</v>
      </c>
      <c r="E39" s="8" t="s">
        <v>185</v>
      </c>
      <c r="F39" s="6" t="s">
        <v>184</v>
      </c>
      <c r="G39" s="6"/>
      <c r="H39" s="6"/>
    </row>
    <row r="40" spans="1:8" ht="110.25" x14ac:dyDescent="0.25">
      <c r="A40" s="5">
        <v>5.2</v>
      </c>
      <c r="B40" s="6" t="s">
        <v>183</v>
      </c>
      <c r="C40" s="6" t="s">
        <v>67</v>
      </c>
      <c r="D40" s="5">
        <v>10</v>
      </c>
      <c r="E40" s="8" t="s">
        <v>186</v>
      </c>
      <c r="F40" s="6" t="s">
        <v>68</v>
      </c>
      <c r="G40" s="6"/>
      <c r="H40" s="6"/>
    </row>
    <row r="41" spans="1:8" ht="126" x14ac:dyDescent="0.25">
      <c r="A41" s="18">
        <v>5.3</v>
      </c>
      <c r="B41" s="19" t="s">
        <v>69</v>
      </c>
      <c r="C41" s="19"/>
      <c r="D41" s="18">
        <v>10</v>
      </c>
      <c r="E41" s="20" t="s">
        <v>189</v>
      </c>
      <c r="F41" s="19" t="s">
        <v>72</v>
      </c>
      <c r="G41" s="19"/>
      <c r="H41" s="19"/>
    </row>
    <row r="42" spans="1:8" ht="141.75" x14ac:dyDescent="0.25">
      <c r="A42" s="18">
        <v>5.4</v>
      </c>
      <c r="B42" s="19" t="s">
        <v>70</v>
      </c>
      <c r="C42" s="19"/>
      <c r="D42" s="18">
        <v>10</v>
      </c>
      <c r="E42" s="20" t="s">
        <v>71</v>
      </c>
      <c r="F42" s="19" t="s">
        <v>73</v>
      </c>
      <c r="G42" s="19"/>
      <c r="H42" s="19"/>
    </row>
    <row r="43" spans="1:8" ht="63" x14ac:dyDescent="0.25">
      <c r="A43" s="18">
        <v>5.5</v>
      </c>
      <c r="B43" s="19" t="s">
        <v>75</v>
      </c>
      <c r="C43" s="19"/>
      <c r="D43" s="18">
        <v>10</v>
      </c>
      <c r="E43" s="20" t="s">
        <v>76</v>
      </c>
      <c r="F43" s="19" t="s">
        <v>79</v>
      </c>
      <c r="G43" s="19"/>
      <c r="H43" s="19"/>
    </row>
    <row r="44" spans="1:8" ht="78.75" x14ac:dyDescent="0.25">
      <c r="A44" s="5">
        <v>5.6</v>
      </c>
      <c r="B44" s="6" t="s">
        <v>74</v>
      </c>
      <c r="C44" s="6"/>
      <c r="D44" s="5">
        <v>10</v>
      </c>
      <c r="E44" s="8" t="s">
        <v>77</v>
      </c>
      <c r="F44" s="6" t="s">
        <v>78</v>
      </c>
      <c r="G44" s="6"/>
      <c r="H44" s="6"/>
    </row>
    <row r="45" spans="1:8" ht="189" x14ac:dyDescent="0.25">
      <c r="A45" s="5">
        <v>5.7</v>
      </c>
      <c r="B45" s="6" t="s">
        <v>64</v>
      </c>
      <c r="C45" s="6" t="s">
        <v>80</v>
      </c>
      <c r="D45" s="5">
        <v>10</v>
      </c>
      <c r="E45" s="8" t="s">
        <v>82</v>
      </c>
      <c r="F45" s="6" t="s">
        <v>81</v>
      </c>
      <c r="G45" s="6"/>
      <c r="H45" s="6"/>
    </row>
    <row r="46" spans="1:8" ht="47.25" x14ac:dyDescent="0.25">
      <c r="A46" s="5">
        <v>5.8</v>
      </c>
      <c r="B46" s="6" t="s">
        <v>195</v>
      </c>
      <c r="C46" s="6"/>
      <c r="D46" s="5">
        <v>10</v>
      </c>
      <c r="E46" s="8" t="s">
        <v>83</v>
      </c>
      <c r="F46" s="6" t="s">
        <v>84</v>
      </c>
      <c r="G46" s="6"/>
      <c r="H46" s="6"/>
    </row>
    <row r="47" spans="1:8" ht="47.25" x14ac:dyDescent="0.25">
      <c r="A47" s="5">
        <v>5.9</v>
      </c>
      <c r="B47" s="6" t="s">
        <v>196</v>
      </c>
      <c r="C47" s="6"/>
      <c r="D47" s="5">
        <v>10</v>
      </c>
      <c r="E47" s="8" t="s">
        <v>83</v>
      </c>
      <c r="F47" s="6" t="s">
        <v>84</v>
      </c>
      <c r="G47" s="6"/>
      <c r="H47" s="6"/>
    </row>
    <row r="48" spans="1:8" x14ac:dyDescent="0.25">
      <c r="A48" s="3">
        <v>6</v>
      </c>
      <c r="B48" s="4" t="s">
        <v>85</v>
      </c>
      <c r="C48" s="4"/>
      <c r="D48" s="3">
        <f>SUM(D49:D59)</f>
        <v>115</v>
      </c>
      <c r="E48" s="4"/>
      <c r="F48" s="6"/>
      <c r="G48" s="6"/>
      <c r="H48" s="6"/>
    </row>
    <row r="49" spans="1:8" ht="94.5" x14ac:dyDescent="0.25">
      <c r="A49" s="5">
        <v>6.1</v>
      </c>
      <c r="B49" s="6" t="s">
        <v>197</v>
      </c>
      <c r="C49" s="6" t="s">
        <v>90</v>
      </c>
      <c r="D49" s="5">
        <v>10</v>
      </c>
      <c r="E49" s="8" t="s">
        <v>91</v>
      </c>
      <c r="F49" s="6" t="s">
        <v>93</v>
      </c>
      <c r="G49" s="6"/>
      <c r="H49" s="6"/>
    </row>
    <row r="50" spans="1:8" ht="63" x14ac:dyDescent="0.25">
      <c r="A50" s="5">
        <v>6.2</v>
      </c>
      <c r="B50" s="6" t="s">
        <v>95</v>
      </c>
      <c r="C50" s="6" t="s">
        <v>96</v>
      </c>
      <c r="D50" s="5">
        <v>10</v>
      </c>
      <c r="E50" s="8" t="s">
        <v>94</v>
      </c>
      <c r="F50" s="6" t="s">
        <v>92</v>
      </c>
      <c r="G50" s="6"/>
      <c r="H50" s="6"/>
    </row>
    <row r="51" spans="1:8" ht="362.25" x14ac:dyDescent="0.25">
      <c r="A51" s="5">
        <v>6.3</v>
      </c>
      <c r="B51" s="6" t="s">
        <v>86</v>
      </c>
      <c r="C51" s="2" t="s">
        <v>198</v>
      </c>
      <c r="D51" s="5">
        <v>10</v>
      </c>
      <c r="E51" s="8" t="s">
        <v>97</v>
      </c>
      <c r="F51" s="6" t="s">
        <v>98</v>
      </c>
      <c r="G51" s="6"/>
      <c r="H51" s="6"/>
    </row>
    <row r="52" spans="1:8" ht="362.25" x14ac:dyDescent="0.25">
      <c r="A52" s="5">
        <v>6.4</v>
      </c>
      <c r="B52" s="6" t="s">
        <v>87</v>
      </c>
      <c r="C52" s="2" t="s">
        <v>198</v>
      </c>
      <c r="D52" s="5">
        <v>5</v>
      </c>
      <c r="E52" s="8" t="s">
        <v>99</v>
      </c>
      <c r="F52" s="6" t="s">
        <v>98</v>
      </c>
      <c r="G52" s="6"/>
      <c r="H52" s="6"/>
    </row>
    <row r="53" spans="1:8" ht="157.5" x14ac:dyDescent="0.25">
      <c r="A53" s="5">
        <v>6.5</v>
      </c>
      <c r="B53" s="6" t="s">
        <v>103</v>
      </c>
      <c r="C53" s="6" t="s">
        <v>111</v>
      </c>
      <c r="D53" s="5">
        <v>10</v>
      </c>
      <c r="E53" s="9" t="s">
        <v>100</v>
      </c>
      <c r="F53" s="6" t="s">
        <v>101</v>
      </c>
      <c r="G53" s="6"/>
      <c r="H53" s="6"/>
    </row>
    <row r="54" spans="1:8" ht="157.5" x14ac:dyDescent="0.25">
      <c r="A54" s="5">
        <v>6.6</v>
      </c>
      <c r="B54" s="6" t="s">
        <v>104</v>
      </c>
      <c r="C54" s="6"/>
      <c r="D54" s="5">
        <v>10</v>
      </c>
      <c r="E54" s="8" t="s">
        <v>102</v>
      </c>
      <c r="F54" s="6" t="s">
        <v>101</v>
      </c>
      <c r="G54" s="6"/>
      <c r="H54" s="6"/>
    </row>
    <row r="55" spans="1:8" ht="173.25" x14ac:dyDescent="0.25">
      <c r="A55" s="5">
        <v>6.7</v>
      </c>
      <c r="B55" s="6" t="s">
        <v>88</v>
      </c>
      <c r="C55" s="6"/>
      <c r="D55" s="5">
        <v>20</v>
      </c>
      <c r="E55" s="8" t="s">
        <v>267</v>
      </c>
      <c r="F55" s="6" t="s">
        <v>101</v>
      </c>
      <c r="G55" s="6"/>
      <c r="H55" s="6"/>
    </row>
    <row r="56" spans="1:8" ht="189" x14ac:dyDescent="0.25">
      <c r="A56" s="5">
        <v>6.8</v>
      </c>
      <c r="B56" s="6" t="s">
        <v>89</v>
      </c>
      <c r="C56" s="8" t="s">
        <v>107</v>
      </c>
      <c r="D56" s="5">
        <v>10</v>
      </c>
      <c r="E56" s="9" t="s">
        <v>108</v>
      </c>
      <c r="F56" s="6" t="s">
        <v>106</v>
      </c>
      <c r="G56" s="6"/>
      <c r="H56" s="6"/>
    </row>
    <row r="57" spans="1:8" ht="110.25" x14ac:dyDescent="0.25">
      <c r="A57" s="5">
        <v>6.9</v>
      </c>
      <c r="B57" s="6" t="s">
        <v>110</v>
      </c>
      <c r="C57" s="8" t="s">
        <v>109</v>
      </c>
      <c r="D57" s="5">
        <v>10</v>
      </c>
      <c r="E57" s="6" t="s">
        <v>112</v>
      </c>
      <c r="F57" s="6" t="s">
        <v>101</v>
      </c>
      <c r="G57" s="6"/>
      <c r="H57" s="6"/>
    </row>
    <row r="58" spans="1:8" ht="94.5" x14ac:dyDescent="0.25">
      <c r="A58" s="7" t="s">
        <v>115</v>
      </c>
      <c r="B58" s="6" t="s">
        <v>113</v>
      </c>
      <c r="C58" s="6"/>
      <c r="D58" s="5">
        <v>10</v>
      </c>
      <c r="E58" s="6" t="s">
        <v>114</v>
      </c>
      <c r="F58" s="6" t="s">
        <v>101</v>
      </c>
      <c r="G58" s="6"/>
      <c r="H58" s="6"/>
    </row>
    <row r="59" spans="1:8" ht="126" x14ac:dyDescent="0.25">
      <c r="A59" s="5">
        <v>6.11</v>
      </c>
      <c r="B59" s="6" t="s">
        <v>116</v>
      </c>
      <c r="C59" s="6"/>
      <c r="D59" s="5">
        <v>10</v>
      </c>
      <c r="E59" s="8" t="s">
        <v>117</v>
      </c>
      <c r="F59" s="6" t="s">
        <v>101</v>
      </c>
      <c r="G59" s="6"/>
      <c r="H59" s="6"/>
    </row>
    <row r="60" spans="1:8" x14ac:dyDescent="0.25">
      <c r="A60" s="31" t="s">
        <v>253</v>
      </c>
      <c r="B60" s="31"/>
      <c r="C60" s="31"/>
      <c r="D60" s="3">
        <f>SUM(D48,D38,D34,D32,D26,D21)</f>
        <v>400</v>
      </c>
      <c r="E60" s="6"/>
      <c r="F60" s="6"/>
      <c r="G60" s="6"/>
      <c r="H60" s="6"/>
    </row>
  </sheetData>
  <mergeCells count="2">
    <mergeCell ref="A15:A19"/>
    <mergeCell ref="A60:C6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08"/>
  <sheetViews>
    <sheetView zoomScale="80" zoomScaleNormal="80" workbookViewId="0">
      <selection activeCell="B86" sqref="B86"/>
    </sheetView>
  </sheetViews>
  <sheetFormatPr defaultColWidth="9.140625" defaultRowHeight="15.75" x14ac:dyDescent="0.25"/>
  <cols>
    <col min="1" max="1" width="9.140625" style="1"/>
    <col min="2" max="2" width="40.140625" style="24" customWidth="1"/>
    <col min="3" max="3" width="26.42578125" style="2" customWidth="1"/>
    <col min="4" max="4" width="10.5703125" style="1" bestFit="1" customWidth="1"/>
    <col min="5" max="5" width="38.5703125" style="2" customWidth="1"/>
    <col min="6" max="7" width="18.42578125" style="2" customWidth="1"/>
    <col min="8" max="8" width="24.42578125" style="2" customWidth="1"/>
    <col min="9" max="16384" width="9.140625" style="2"/>
  </cols>
  <sheetData>
    <row r="2" spans="1:8" ht="31.5" x14ac:dyDescent="0.25">
      <c r="A2" s="3" t="s">
        <v>0</v>
      </c>
      <c r="B2" s="21" t="s">
        <v>1</v>
      </c>
      <c r="C2" s="3" t="s">
        <v>65</v>
      </c>
      <c r="D2" s="3" t="s">
        <v>2</v>
      </c>
      <c r="E2" s="3" t="s">
        <v>31</v>
      </c>
      <c r="F2" s="3" t="s">
        <v>3</v>
      </c>
      <c r="G2" s="3" t="s">
        <v>5</v>
      </c>
      <c r="H2" s="3" t="s">
        <v>4</v>
      </c>
    </row>
    <row r="3" spans="1:8" x14ac:dyDescent="0.25">
      <c r="A3" s="3" t="s">
        <v>6</v>
      </c>
      <c r="B3" s="22" t="s">
        <v>7</v>
      </c>
      <c r="C3" s="4"/>
      <c r="D3" s="5"/>
      <c r="E3" s="6"/>
      <c r="F3" s="6"/>
      <c r="G3" s="6"/>
      <c r="H3" s="6"/>
    </row>
    <row r="4" spans="1:8" x14ac:dyDescent="0.25">
      <c r="A4" s="5">
        <v>1</v>
      </c>
      <c r="B4" s="23" t="s">
        <v>128</v>
      </c>
      <c r="C4" s="6"/>
      <c r="D4" s="5"/>
      <c r="E4" s="6"/>
      <c r="F4" s="6"/>
      <c r="G4" s="6"/>
      <c r="H4" s="6"/>
    </row>
    <row r="5" spans="1:8" x14ac:dyDescent="0.25">
      <c r="A5" s="5">
        <v>2</v>
      </c>
      <c r="B5" s="23" t="s">
        <v>8</v>
      </c>
      <c r="C5" s="6"/>
      <c r="D5" s="5"/>
      <c r="E5" s="6"/>
      <c r="F5" s="6"/>
      <c r="G5" s="6"/>
      <c r="H5" s="6"/>
    </row>
    <row r="6" spans="1:8" ht="31.5" x14ac:dyDescent="0.25">
      <c r="A6" s="5">
        <v>3</v>
      </c>
      <c r="B6" s="23" t="s">
        <v>9</v>
      </c>
      <c r="C6" s="6"/>
      <c r="D6" s="5"/>
      <c r="E6" s="6"/>
      <c r="F6" s="6"/>
      <c r="G6" s="6"/>
      <c r="H6" s="6"/>
    </row>
    <row r="7" spans="1:8" x14ac:dyDescent="0.25">
      <c r="A7" s="5">
        <v>4</v>
      </c>
      <c r="B7" s="23" t="s">
        <v>119</v>
      </c>
      <c r="C7" s="6"/>
      <c r="D7" s="5"/>
      <c r="E7" s="6"/>
      <c r="F7" s="6"/>
      <c r="G7" s="6"/>
      <c r="H7" s="6"/>
    </row>
    <row r="8" spans="1:8" x14ac:dyDescent="0.25">
      <c r="A8" s="5">
        <v>5</v>
      </c>
      <c r="B8" s="23" t="s">
        <v>120</v>
      </c>
      <c r="C8" s="6"/>
      <c r="D8" s="5"/>
      <c r="E8" s="6"/>
      <c r="F8" s="6"/>
      <c r="G8" s="6"/>
      <c r="H8" s="6"/>
    </row>
    <row r="9" spans="1:8" x14ac:dyDescent="0.25">
      <c r="A9" s="5">
        <v>6</v>
      </c>
      <c r="B9" s="23" t="s">
        <v>121</v>
      </c>
      <c r="C9" s="6"/>
      <c r="D9" s="5"/>
      <c r="E9" s="6"/>
      <c r="F9" s="6"/>
      <c r="G9" s="6"/>
      <c r="H9" s="6"/>
    </row>
    <row r="10" spans="1:8" x14ac:dyDescent="0.25">
      <c r="A10" s="5">
        <v>7</v>
      </c>
      <c r="B10" s="23" t="s">
        <v>122</v>
      </c>
      <c r="C10" s="6"/>
      <c r="D10" s="5"/>
      <c r="E10" s="6"/>
      <c r="F10" s="6"/>
      <c r="G10" s="6"/>
      <c r="H10" s="6"/>
    </row>
    <row r="11" spans="1:8" x14ac:dyDescent="0.25">
      <c r="A11" s="5">
        <v>8</v>
      </c>
      <c r="B11" s="23" t="s">
        <v>123</v>
      </c>
      <c r="C11" s="6"/>
      <c r="D11" s="5"/>
      <c r="E11" s="6"/>
      <c r="F11" s="6"/>
      <c r="G11" s="6"/>
      <c r="H11" s="6"/>
    </row>
    <row r="12" spans="1:8" x14ac:dyDescent="0.25">
      <c r="A12" s="5">
        <v>9</v>
      </c>
      <c r="B12" s="23" t="s">
        <v>124</v>
      </c>
      <c r="C12" s="6"/>
      <c r="D12" s="5"/>
      <c r="E12" s="6"/>
      <c r="F12" s="6"/>
      <c r="G12" s="6"/>
      <c r="H12" s="6"/>
    </row>
    <row r="13" spans="1:8" ht="31.5" x14ac:dyDescent="0.25">
      <c r="A13" s="5">
        <v>10</v>
      </c>
      <c r="B13" s="23" t="s">
        <v>268</v>
      </c>
      <c r="C13" s="6"/>
      <c r="D13" s="5"/>
      <c r="E13" s="6"/>
      <c r="F13" s="6"/>
      <c r="G13" s="6"/>
      <c r="H13" s="6"/>
    </row>
    <row r="14" spans="1:8" x14ac:dyDescent="0.25">
      <c r="A14" s="5">
        <v>11</v>
      </c>
      <c r="B14" s="23" t="s">
        <v>11</v>
      </c>
      <c r="C14" s="6"/>
      <c r="D14" s="5"/>
      <c r="E14" s="6"/>
      <c r="F14" s="6"/>
      <c r="G14" s="6"/>
      <c r="H14" s="6"/>
    </row>
    <row r="15" spans="1:8" x14ac:dyDescent="0.25">
      <c r="A15" s="5">
        <v>12</v>
      </c>
      <c r="B15" s="23" t="s">
        <v>12</v>
      </c>
      <c r="C15" s="6"/>
      <c r="D15" s="5"/>
      <c r="E15" s="6"/>
      <c r="F15" s="6"/>
      <c r="G15" s="6"/>
      <c r="H15" s="6"/>
    </row>
    <row r="16" spans="1:8" x14ac:dyDescent="0.25">
      <c r="A16" s="5">
        <v>13</v>
      </c>
      <c r="B16" s="23" t="s">
        <v>13</v>
      </c>
      <c r="C16" s="6"/>
      <c r="D16" s="5"/>
      <c r="E16" s="6"/>
      <c r="F16" s="6"/>
      <c r="G16" s="6"/>
      <c r="H16" s="6"/>
    </row>
    <row r="17" spans="1:8" x14ac:dyDescent="0.25">
      <c r="A17" s="5">
        <v>14</v>
      </c>
      <c r="B17" s="23" t="s">
        <v>118</v>
      </c>
      <c r="C17" s="6"/>
      <c r="D17" s="5"/>
      <c r="E17" s="6"/>
      <c r="F17" s="6"/>
      <c r="G17" s="6"/>
      <c r="H17" s="6"/>
    </row>
    <row r="18" spans="1:8" x14ac:dyDescent="0.25">
      <c r="A18" s="5">
        <v>15</v>
      </c>
      <c r="B18" s="23" t="s">
        <v>14</v>
      </c>
      <c r="C18" s="6"/>
      <c r="D18" s="5"/>
      <c r="E18" s="6"/>
      <c r="F18" s="6"/>
      <c r="G18" s="6"/>
      <c r="H18" s="6"/>
    </row>
    <row r="19" spans="1:8" x14ac:dyDescent="0.25">
      <c r="A19" s="5">
        <v>16</v>
      </c>
      <c r="B19" s="23" t="s">
        <v>125</v>
      </c>
      <c r="C19" s="6"/>
      <c r="D19" s="5"/>
      <c r="E19" s="6"/>
      <c r="F19" s="6"/>
      <c r="G19" s="6"/>
      <c r="H19" s="6"/>
    </row>
    <row r="20" spans="1:8" x14ac:dyDescent="0.25">
      <c r="A20" s="5">
        <v>17</v>
      </c>
      <c r="B20" s="23" t="s">
        <v>126</v>
      </c>
      <c r="C20" s="6"/>
      <c r="D20" s="5"/>
      <c r="E20" s="6"/>
      <c r="F20" s="6"/>
      <c r="G20" s="6"/>
      <c r="H20" s="6"/>
    </row>
    <row r="21" spans="1:8" x14ac:dyDescent="0.25">
      <c r="A21" s="5">
        <v>18</v>
      </c>
      <c r="B21" s="23" t="s">
        <v>127</v>
      </c>
      <c r="C21" s="6"/>
      <c r="D21" s="5"/>
      <c r="E21" s="6"/>
      <c r="F21" s="6"/>
      <c r="G21" s="6"/>
      <c r="H21" s="6"/>
    </row>
    <row r="22" spans="1:8" ht="31.5" x14ac:dyDescent="0.25">
      <c r="A22" s="5">
        <v>19</v>
      </c>
      <c r="B22" s="23" t="s">
        <v>129</v>
      </c>
      <c r="C22" s="6"/>
      <c r="D22" s="5"/>
      <c r="E22" s="6"/>
      <c r="F22" s="6"/>
      <c r="G22" s="6"/>
      <c r="H22" s="6"/>
    </row>
    <row r="23" spans="1:8" x14ac:dyDescent="0.25">
      <c r="A23" s="5">
        <v>20</v>
      </c>
      <c r="B23" s="23" t="s">
        <v>130</v>
      </c>
      <c r="C23" s="6"/>
      <c r="D23" s="5"/>
      <c r="E23" s="6"/>
      <c r="F23" s="6"/>
      <c r="G23" s="6"/>
      <c r="H23" s="6"/>
    </row>
    <row r="24" spans="1:8" x14ac:dyDescent="0.25">
      <c r="A24" s="5">
        <v>21</v>
      </c>
      <c r="B24" s="23" t="s">
        <v>16</v>
      </c>
      <c r="C24" s="6"/>
      <c r="D24" s="5"/>
      <c r="E24" s="6"/>
      <c r="F24" s="6"/>
      <c r="G24" s="6"/>
      <c r="H24" s="6"/>
    </row>
    <row r="25" spans="1:8" x14ac:dyDescent="0.25">
      <c r="A25" s="30">
        <v>22</v>
      </c>
      <c r="B25" s="23" t="s">
        <v>18</v>
      </c>
      <c r="C25" s="6"/>
      <c r="D25" s="5"/>
      <c r="E25" s="6"/>
      <c r="F25" s="6"/>
      <c r="G25" s="6"/>
      <c r="H25" s="6"/>
    </row>
    <row r="26" spans="1:8" x14ac:dyDescent="0.25">
      <c r="A26" s="30"/>
      <c r="B26" s="23" t="s">
        <v>19</v>
      </c>
      <c r="C26" s="6"/>
      <c r="D26" s="5"/>
      <c r="E26" s="6"/>
      <c r="F26" s="6"/>
      <c r="G26" s="6"/>
      <c r="H26" s="6"/>
    </row>
    <row r="27" spans="1:8" x14ac:dyDescent="0.25">
      <c r="A27" s="30"/>
      <c r="B27" s="23" t="s">
        <v>20</v>
      </c>
      <c r="C27" s="6"/>
      <c r="D27" s="5"/>
      <c r="E27" s="6"/>
      <c r="F27" s="6"/>
      <c r="G27" s="6"/>
      <c r="H27" s="6"/>
    </row>
    <row r="28" spans="1:8" x14ac:dyDescent="0.25">
      <c r="A28" s="30"/>
      <c r="B28" s="23" t="s">
        <v>21</v>
      </c>
      <c r="C28" s="6"/>
      <c r="D28" s="5"/>
      <c r="E28" s="6"/>
      <c r="F28" s="6"/>
      <c r="G28" s="6"/>
      <c r="H28" s="6"/>
    </row>
    <row r="29" spans="1:8" x14ac:dyDescent="0.25">
      <c r="A29" s="30"/>
      <c r="B29" s="23" t="s">
        <v>22</v>
      </c>
      <c r="C29" s="6"/>
      <c r="D29" s="5"/>
      <c r="E29" s="6"/>
      <c r="F29" s="6"/>
      <c r="G29" s="6"/>
      <c r="H29" s="6"/>
    </row>
    <row r="30" spans="1:8" x14ac:dyDescent="0.25">
      <c r="A30" s="3" t="s">
        <v>23</v>
      </c>
      <c r="B30" s="22" t="s">
        <v>24</v>
      </c>
      <c r="C30" s="4"/>
      <c r="D30" s="5"/>
      <c r="E30" s="6"/>
      <c r="F30" s="6"/>
      <c r="G30" s="6"/>
      <c r="H30" s="6"/>
    </row>
    <row r="31" spans="1:8" x14ac:dyDescent="0.25">
      <c r="A31" s="3">
        <v>1</v>
      </c>
      <c r="B31" s="22" t="s">
        <v>25</v>
      </c>
      <c r="C31" s="4"/>
      <c r="D31" s="3">
        <f>SUM(D32:D37)</f>
        <v>70</v>
      </c>
      <c r="E31" s="6"/>
      <c r="F31" s="6"/>
      <c r="G31" s="6"/>
      <c r="H31" s="6"/>
    </row>
    <row r="32" spans="1:8" ht="126" x14ac:dyDescent="0.25">
      <c r="A32" s="5">
        <v>1.1000000000000001</v>
      </c>
      <c r="B32" s="23" t="s">
        <v>145</v>
      </c>
      <c r="C32" s="6"/>
      <c r="D32" s="5">
        <v>20</v>
      </c>
      <c r="E32" s="8" t="s">
        <v>131</v>
      </c>
      <c r="F32" s="6" t="s">
        <v>28</v>
      </c>
      <c r="G32" s="6"/>
      <c r="H32" s="6"/>
    </row>
    <row r="33" spans="1:8" ht="189" x14ac:dyDescent="0.25">
      <c r="A33" s="5">
        <v>1.2</v>
      </c>
      <c r="B33" s="23" t="s">
        <v>146</v>
      </c>
      <c r="C33" s="6"/>
      <c r="D33" s="5">
        <v>10</v>
      </c>
      <c r="E33" s="8" t="s">
        <v>132</v>
      </c>
      <c r="F33" s="6" t="s">
        <v>34</v>
      </c>
      <c r="G33" s="6"/>
      <c r="H33" s="6"/>
    </row>
    <row r="34" spans="1:8" ht="126" x14ac:dyDescent="0.25">
      <c r="A34" s="5">
        <v>1.3</v>
      </c>
      <c r="B34" s="23" t="s">
        <v>147</v>
      </c>
      <c r="C34" s="6"/>
      <c r="D34" s="5">
        <v>10</v>
      </c>
      <c r="E34" s="8" t="s">
        <v>133</v>
      </c>
      <c r="F34" s="6" t="s">
        <v>36</v>
      </c>
      <c r="G34" s="6"/>
      <c r="H34" s="6"/>
    </row>
    <row r="35" spans="1:8" ht="94.5" x14ac:dyDescent="0.25">
      <c r="A35" s="5">
        <v>1.4</v>
      </c>
      <c r="B35" s="23" t="s">
        <v>148</v>
      </c>
      <c r="C35" s="6"/>
      <c r="D35" s="5">
        <v>10</v>
      </c>
      <c r="E35" s="8" t="s">
        <v>38</v>
      </c>
      <c r="F35" s="6" t="s">
        <v>134</v>
      </c>
      <c r="G35" s="6"/>
      <c r="H35" s="6"/>
    </row>
    <row r="36" spans="1:8" ht="47.25" x14ac:dyDescent="0.25">
      <c r="A36" s="5">
        <v>1.5</v>
      </c>
      <c r="B36" s="23" t="s">
        <v>135</v>
      </c>
      <c r="C36" s="6"/>
      <c r="D36" s="5">
        <v>10</v>
      </c>
      <c r="E36" s="8" t="s">
        <v>136</v>
      </c>
      <c r="F36" s="6" t="s">
        <v>138</v>
      </c>
      <c r="G36" s="6"/>
      <c r="H36" s="6"/>
    </row>
    <row r="37" spans="1:8" ht="94.5" x14ac:dyDescent="0.25">
      <c r="A37" s="5">
        <v>1.6</v>
      </c>
      <c r="B37" s="23" t="s">
        <v>149</v>
      </c>
      <c r="C37" s="6"/>
      <c r="D37" s="5">
        <v>10</v>
      </c>
      <c r="E37" s="8" t="s">
        <v>137</v>
      </c>
      <c r="F37" s="6" t="s">
        <v>138</v>
      </c>
      <c r="G37" s="6"/>
      <c r="H37" s="6"/>
    </row>
    <row r="38" spans="1:8" x14ac:dyDescent="0.25">
      <c r="A38" s="3">
        <v>2</v>
      </c>
      <c r="B38" s="22" t="s">
        <v>40</v>
      </c>
      <c r="C38" s="4"/>
      <c r="D38" s="3">
        <f>SUM(D39:D48)</f>
        <v>100</v>
      </c>
      <c r="E38" s="6"/>
      <c r="F38" s="6"/>
      <c r="G38" s="6"/>
      <c r="H38" s="6"/>
    </row>
    <row r="39" spans="1:8" ht="47.25" x14ac:dyDescent="0.25">
      <c r="A39" s="5">
        <v>2.1</v>
      </c>
      <c r="B39" s="23" t="s">
        <v>150</v>
      </c>
      <c r="C39" s="6"/>
      <c r="D39" s="5">
        <v>10</v>
      </c>
      <c r="E39" s="8" t="s">
        <v>154</v>
      </c>
      <c r="F39" s="6" t="s">
        <v>144</v>
      </c>
      <c r="G39" s="6"/>
      <c r="H39" s="6"/>
    </row>
    <row r="40" spans="1:8" ht="31.5" x14ac:dyDescent="0.25">
      <c r="A40" s="5">
        <v>2.2000000000000002</v>
      </c>
      <c r="B40" s="23" t="s">
        <v>151</v>
      </c>
      <c r="C40" s="6"/>
      <c r="D40" s="5">
        <v>10</v>
      </c>
      <c r="E40" s="8" t="s">
        <v>154</v>
      </c>
      <c r="F40" s="6" t="s">
        <v>153</v>
      </c>
      <c r="G40" s="6"/>
      <c r="H40" s="6"/>
    </row>
    <row r="41" spans="1:8" ht="31.5" x14ac:dyDescent="0.25">
      <c r="A41" s="5">
        <v>2.2999999999999998</v>
      </c>
      <c r="B41" s="23" t="s">
        <v>152</v>
      </c>
      <c r="C41" s="6"/>
      <c r="D41" s="5">
        <v>10</v>
      </c>
      <c r="E41" s="8" t="s">
        <v>154</v>
      </c>
      <c r="F41" s="6" t="s">
        <v>153</v>
      </c>
      <c r="G41" s="6"/>
      <c r="H41" s="6"/>
    </row>
    <row r="42" spans="1:8" ht="63" x14ac:dyDescent="0.25">
      <c r="A42" s="5">
        <v>2.4</v>
      </c>
      <c r="B42" s="23" t="s">
        <v>155</v>
      </c>
      <c r="C42" s="6"/>
      <c r="D42" s="5">
        <v>10</v>
      </c>
      <c r="E42" s="8" t="s">
        <v>156</v>
      </c>
      <c r="F42" s="6" t="s">
        <v>50</v>
      </c>
      <c r="G42" s="6"/>
      <c r="H42" s="6"/>
    </row>
    <row r="43" spans="1:8" ht="47.25" x14ac:dyDescent="0.25">
      <c r="A43" s="5">
        <v>2.5</v>
      </c>
      <c r="B43" s="23" t="s">
        <v>139</v>
      </c>
      <c r="C43" s="6"/>
      <c r="D43" s="5">
        <v>10</v>
      </c>
      <c r="E43" s="8" t="s">
        <v>154</v>
      </c>
      <c r="F43" s="6" t="s">
        <v>92</v>
      </c>
      <c r="G43" s="6"/>
      <c r="H43" s="6"/>
    </row>
    <row r="44" spans="1:8" ht="47.25" x14ac:dyDescent="0.25">
      <c r="A44" s="5">
        <v>2.6</v>
      </c>
      <c r="B44" s="23" t="s">
        <v>157</v>
      </c>
      <c r="C44" s="6"/>
      <c r="D44" s="5">
        <v>10</v>
      </c>
      <c r="E44" s="8" t="s">
        <v>156</v>
      </c>
      <c r="F44" s="6" t="s">
        <v>50</v>
      </c>
      <c r="G44" s="6"/>
      <c r="H44" s="6"/>
    </row>
    <row r="45" spans="1:8" ht="47.25" x14ac:dyDescent="0.25">
      <c r="A45" s="5">
        <v>2.7</v>
      </c>
      <c r="B45" s="23" t="s">
        <v>140</v>
      </c>
      <c r="C45" s="6"/>
      <c r="D45" s="5">
        <v>10</v>
      </c>
      <c r="E45" s="8" t="s">
        <v>154</v>
      </c>
      <c r="F45" s="6" t="s">
        <v>92</v>
      </c>
      <c r="G45" s="6"/>
      <c r="H45" s="6"/>
    </row>
    <row r="46" spans="1:8" ht="31.5" x14ac:dyDescent="0.25">
      <c r="A46" s="5">
        <v>2.8</v>
      </c>
      <c r="B46" s="23" t="s">
        <v>141</v>
      </c>
      <c r="C46" s="6"/>
      <c r="D46" s="5">
        <v>10</v>
      </c>
      <c r="E46" s="8" t="s">
        <v>154</v>
      </c>
      <c r="F46" s="6" t="s">
        <v>92</v>
      </c>
      <c r="G46" s="6"/>
      <c r="H46" s="6"/>
    </row>
    <row r="47" spans="1:8" ht="47.25" x14ac:dyDescent="0.25">
      <c r="A47" s="5">
        <v>2.9</v>
      </c>
      <c r="B47" s="23" t="s">
        <v>142</v>
      </c>
      <c r="C47" s="6"/>
      <c r="D47" s="5">
        <v>10</v>
      </c>
      <c r="E47" s="8" t="s">
        <v>154</v>
      </c>
      <c r="F47" s="6" t="s">
        <v>92</v>
      </c>
      <c r="G47" s="6"/>
      <c r="H47" s="6"/>
    </row>
    <row r="48" spans="1:8" ht="31.5" x14ac:dyDescent="0.25">
      <c r="A48" s="7" t="s">
        <v>158</v>
      </c>
      <c r="B48" s="23" t="s">
        <v>143</v>
      </c>
      <c r="C48" s="6"/>
      <c r="D48" s="5">
        <v>10</v>
      </c>
      <c r="E48" s="8" t="s">
        <v>154</v>
      </c>
      <c r="F48" s="6" t="s">
        <v>92</v>
      </c>
      <c r="G48" s="6"/>
      <c r="H48" s="6"/>
    </row>
    <row r="49" spans="1:8" x14ac:dyDescent="0.25">
      <c r="A49" s="3">
        <v>3</v>
      </c>
      <c r="B49" s="22" t="s">
        <v>52</v>
      </c>
      <c r="C49" s="4"/>
      <c r="D49" s="3">
        <f>SUM(D50:D54)</f>
        <v>60</v>
      </c>
      <c r="E49" s="4"/>
      <c r="F49" s="6"/>
      <c r="G49" s="6"/>
      <c r="H49" s="6"/>
    </row>
    <row r="50" spans="1:8" ht="94.5" x14ac:dyDescent="0.25">
      <c r="A50" s="5">
        <v>3.1</v>
      </c>
      <c r="B50" s="23" t="s">
        <v>159</v>
      </c>
      <c r="C50" s="6"/>
      <c r="D50" s="5">
        <v>10</v>
      </c>
      <c r="E50" s="8" t="s">
        <v>163</v>
      </c>
      <c r="F50" s="6" t="s">
        <v>92</v>
      </c>
      <c r="G50" s="6"/>
      <c r="H50" s="6"/>
    </row>
    <row r="51" spans="1:8" ht="94.5" x14ac:dyDescent="0.25">
      <c r="A51" s="5">
        <v>3.2</v>
      </c>
      <c r="B51" s="23" t="s">
        <v>160</v>
      </c>
      <c r="C51" s="6"/>
      <c r="D51" s="5">
        <v>10</v>
      </c>
      <c r="E51" s="8" t="s">
        <v>164</v>
      </c>
      <c r="F51" s="6" t="s">
        <v>92</v>
      </c>
      <c r="G51" s="6"/>
      <c r="H51" s="6"/>
    </row>
    <row r="52" spans="1:8" ht="94.5" x14ac:dyDescent="0.25">
      <c r="A52" s="5">
        <v>3.3</v>
      </c>
      <c r="B52" s="23" t="s">
        <v>161</v>
      </c>
      <c r="C52" s="6"/>
      <c r="D52" s="5">
        <v>10</v>
      </c>
      <c r="E52" s="8" t="s">
        <v>165</v>
      </c>
      <c r="F52" s="6" t="s">
        <v>92</v>
      </c>
      <c r="G52" s="6" t="s">
        <v>166</v>
      </c>
      <c r="H52" s="6"/>
    </row>
    <row r="53" spans="1:8" ht="110.25" x14ac:dyDescent="0.25">
      <c r="A53" s="5">
        <v>3.4</v>
      </c>
      <c r="B53" s="23" t="s">
        <v>162</v>
      </c>
      <c r="C53" s="6"/>
      <c r="D53" s="5">
        <v>10</v>
      </c>
      <c r="E53" s="8" t="s">
        <v>167</v>
      </c>
      <c r="F53" s="6" t="s">
        <v>92</v>
      </c>
      <c r="G53" s="6"/>
      <c r="H53" s="6"/>
    </row>
    <row r="54" spans="1:8" ht="110.25" x14ac:dyDescent="0.25">
      <c r="A54" s="5">
        <v>3.5</v>
      </c>
      <c r="B54" s="23" t="s">
        <v>53</v>
      </c>
      <c r="C54" s="6"/>
      <c r="D54" s="5">
        <v>20</v>
      </c>
      <c r="E54" s="6" t="s">
        <v>54</v>
      </c>
      <c r="F54" s="6" t="s">
        <v>55</v>
      </c>
      <c r="G54" s="6"/>
      <c r="H54" s="6"/>
    </row>
    <row r="55" spans="1:8" x14ac:dyDescent="0.25">
      <c r="A55" s="3">
        <v>4</v>
      </c>
      <c r="B55" s="22" t="s">
        <v>56</v>
      </c>
      <c r="C55" s="4"/>
      <c r="D55" s="3">
        <f>SUM(D56:D64)</f>
        <v>70</v>
      </c>
      <c r="E55" s="6"/>
      <c r="F55" s="6"/>
      <c r="G55" s="6"/>
      <c r="H55" s="6"/>
    </row>
    <row r="56" spans="1:8" ht="63" x14ac:dyDescent="0.25">
      <c r="A56" s="5">
        <v>4.0999999999999996</v>
      </c>
      <c r="B56" s="23" t="s">
        <v>173</v>
      </c>
      <c r="C56" s="6"/>
      <c r="D56" s="5">
        <v>10</v>
      </c>
      <c r="E56" s="8" t="s">
        <v>174</v>
      </c>
      <c r="F56" s="6" t="s">
        <v>175</v>
      </c>
      <c r="G56" s="6"/>
      <c r="H56" s="6"/>
    </row>
    <row r="57" spans="1:8" ht="63" x14ac:dyDescent="0.25">
      <c r="A57" s="5">
        <v>4.2</v>
      </c>
      <c r="B57" s="23" t="s">
        <v>171</v>
      </c>
      <c r="C57" s="6"/>
      <c r="D57" s="5">
        <v>10</v>
      </c>
      <c r="E57" s="8" t="s">
        <v>172</v>
      </c>
      <c r="F57" s="6" t="s">
        <v>176</v>
      </c>
      <c r="G57" s="6"/>
      <c r="H57" s="6"/>
    </row>
    <row r="58" spans="1:8" ht="220.5" x14ac:dyDescent="0.25">
      <c r="A58" s="5">
        <v>4.3</v>
      </c>
      <c r="B58" s="23" t="s">
        <v>57</v>
      </c>
      <c r="C58" s="6"/>
      <c r="D58" s="5">
        <v>10</v>
      </c>
      <c r="E58" s="8" t="s">
        <v>60</v>
      </c>
      <c r="F58" s="6" t="s">
        <v>92</v>
      </c>
      <c r="G58" s="6"/>
      <c r="H58" s="6"/>
    </row>
    <row r="59" spans="1:8" ht="220.5" x14ac:dyDescent="0.25">
      <c r="A59" s="5">
        <v>4.4000000000000004</v>
      </c>
      <c r="B59" s="23" t="s">
        <v>58</v>
      </c>
      <c r="C59" s="6"/>
      <c r="D59" s="5">
        <v>10</v>
      </c>
      <c r="E59" s="8" t="s">
        <v>62</v>
      </c>
      <c r="F59" s="6" t="s">
        <v>92</v>
      </c>
      <c r="G59" s="6"/>
      <c r="H59" s="6"/>
    </row>
    <row r="60" spans="1:8" ht="78.75" x14ac:dyDescent="0.25">
      <c r="A60" s="5">
        <v>4.5</v>
      </c>
      <c r="B60" s="23" t="s">
        <v>59</v>
      </c>
      <c r="C60" s="6"/>
      <c r="D60" s="5">
        <v>10</v>
      </c>
      <c r="E60" s="8" t="s">
        <v>61</v>
      </c>
      <c r="F60" s="6" t="s">
        <v>92</v>
      </c>
      <c r="G60" s="6"/>
      <c r="H60" s="6"/>
    </row>
    <row r="61" spans="1:8" ht="78.75" x14ac:dyDescent="0.25">
      <c r="A61" s="5">
        <v>4.5999999999999996</v>
      </c>
      <c r="B61" s="23" t="s">
        <v>168</v>
      </c>
      <c r="C61" s="6"/>
      <c r="D61" s="5">
        <v>5</v>
      </c>
      <c r="E61" s="8" t="s">
        <v>177</v>
      </c>
      <c r="F61" s="6" t="s">
        <v>92</v>
      </c>
      <c r="G61" s="6"/>
      <c r="H61" s="6"/>
    </row>
    <row r="62" spans="1:8" ht="110.25" x14ac:dyDescent="0.25">
      <c r="A62" s="5">
        <v>4.7</v>
      </c>
      <c r="B62" s="23" t="s">
        <v>169</v>
      </c>
      <c r="C62" s="6"/>
      <c r="D62" s="5">
        <v>5</v>
      </c>
      <c r="E62" s="8" t="s">
        <v>178</v>
      </c>
      <c r="F62" s="6" t="s">
        <v>92</v>
      </c>
      <c r="G62" s="6"/>
      <c r="H62" s="6"/>
    </row>
    <row r="63" spans="1:8" ht="110.25" x14ac:dyDescent="0.25">
      <c r="A63" s="5">
        <v>4.8</v>
      </c>
      <c r="B63" s="23" t="s">
        <v>179</v>
      </c>
      <c r="C63" s="6"/>
      <c r="D63" s="5">
        <v>5</v>
      </c>
      <c r="E63" s="8" t="s">
        <v>180</v>
      </c>
      <c r="F63" s="6" t="s">
        <v>92</v>
      </c>
      <c r="G63" s="6"/>
      <c r="H63" s="6"/>
    </row>
    <row r="64" spans="1:8" ht="110.25" x14ac:dyDescent="0.25">
      <c r="A64" s="5">
        <v>4.9000000000000004</v>
      </c>
      <c r="B64" s="23" t="s">
        <v>170</v>
      </c>
      <c r="C64" s="6"/>
      <c r="D64" s="5">
        <v>5</v>
      </c>
      <c r="E64" s="8" t="s">
        <v>181</v>
      </c>
      <c r="F64" s="6" t="s">
        <v>92</v>
      </c>
      <c r="G64" s="6"/>
      <c r="H64" s="6"/>
    </row>
    <row r="65" spans="1:8" x14ac:dyDescent="0.25">
      <c r="A65" s="3">
        <v>5</v>
      </c>
      <c r="B65" s="22" t="s">
        <v>63</v>
      </c>
      <c r="C65" s="4"/>
      <c r="D65" s="3">
        <f>SUM(D66:D74)</f>
        <v>100</v>
      </c>
      <c r="E65" s="4"/>
      <c r="F65" s="6"/>
      <c r="G65" s="6"/>
      <c r="H65" s="6"/>
    </row>
    <row r="66" spans="1:8" ht="110.25" x14ac:dyDescent="0.25">
      <c r="A66" s="5">
        <v>5.0999999999999996</v>
      </c>
      <c r="B66" s="23" t="s">
        <v>192</v>
      </c>
      <c r="C66" s="6" t="s">
        <v>66</v>
      </c>
      <c r="D66" s="5">
        <v>15</v>
      </c>
      <c r="E66" s="6" t="s">
        <v>193</v>
      </c>
      <c r="F66" s="6" t="s">
        <v>184</v>
      </c>
      <c r="G66" s="6"/>
      <c r="H66" s="6"/>
    </row>
    <row r="67" spans="1:8" ht="110.25" x14ac:dyDescent="0.25">
      <c r="A67" s="5">
        <v>5.2</v>
      </c>
      <c r="B67" s="23" t="s">
        <v>183</v>
      </c>
      <c r="C67" s="6" t="s">
        <v>67</v>
      </c>
      <c r="D67" s="5">
        <v>15</v>
      </c>
      <c r="E67" s="6" t="s">
        <v>186</v>
      </c>
      <c r="F67" s="6" t="s">
        <v>68</v>
      </c>
      <c r="G67" s="6"/>
      <c r="H67" s="6"/>
    </row>
    <row r="68" spans="1:8" ht="157.5" x14ac:dyDescent="0.25">
      <c r="A68" s="5">
        <v>5.3</v>
      </c>
      <c r="B68" s="23" t="s">
        <v>187</v>
      </c>
      <c r="C68" s="6"/>
      <c r="D68" s="5">
        <v>10</v>
      </c>
      <c r="E68" s="6" t="s">
        <v>188</v>
      </c>
      <c r="F68" s="6" t="s">
        <v>72</v>
      </c>
      <c r="G68" s="6"/>
      <c r="H68" s="6"/>
    </row>
    <row r="69" spans="1:8" ht="157.5" x14ac:dyDescent="0.25">
      <c r="A69" s="5">
        <v>5.4</v>
      </c>
      <c r="B69" s="23" t="s">
        <v>70</v>
      </c>
      <c r="C69" s="6"/>
      <c r="D69" s="5">
        <v>10</v>
      </c>
      <c r="E69" s="6" t="s">
        <v>190</v>
      </c>
      <c r="F69" s="6" t="s">
        <v>73</v>
      </c>
      <c r="G69" s="6"/>
      <c r="H69" s="6"/>
    </row>
    <row r="70" spans="1:8" ht="78.75" x14ac:dyDescent="0.25">
      <c r="A70" s="5">
        <v>5.5</v>
      </c>
      <c r="B70" s="23" t="s">
        <v>191</v>
      </c>
      <c r="C70" s="6"/>
      <c r="D70" s="5">
        <v>10</v>
      </c>
      <c r="E70" s="6" t="s">
        <v>76</v>
      </c>
      <c r="F70" s="6" t="s">
        <v>79</v>
      </c>
      <c r="G70" s="6"/>
      <c r="H70" s="6"/>
    </row>
    <row r="71" spans="1:8" ht="78.75" x14ac:dyDescent="0.25">
      <c r="A71" s="5">
        <v>5.6</v>
      </c>
      <c r="B71" s="23" t="s">
        <v>194</v>
      </c>
      <c r="C71" s="6"/>
      <c r="D71" s="5">
        <v>10</v>
      </c>
      <c r="E71" s="6" t="s">
        <v>77</v>
      </c>
      <c r="F71" s="6" t="s">
        <v>78</v>
      </c>
      <c r="G71" s="6"/>
      <c r="H71" s="6"/>
    </row>
    <row r="72" spans="1:8" ht="189" x14ac:dyDescent="0.25">
      <c r="A72" s="5">
        <v>5.7</v>
      </c>
      <c r="B72" s="23" t="s">
        <v>64</v>
      </c>
      <c r="C72" s="6" t="s">
        <v>80</v>
      </c>
      <c r="D72" s="5">
        <v>10</v>
      </c>
      <c r="E72" s="6" t="s">
        <v>82</v>
      </c>
      <c r="F72" s="6" t="s">
        <v>81</v>
      </c>
      <c r="G72" s="6"/>
      <c r="H72" s="6"/>
    </row>
    <row r="73" spans="1:8" ht="63" x14ac:dyDescent="0.25">
      <c r="A73" s="5">
        <v>5.8</v>
      </c>
      <c r="B73" s="23" t="s">
        <v>195</v>
      </c>
      <c r="C73" s="6"/>
      <c r="D73" s="5">
        <v>10</v>
      </c>
      <c r="E73" s="6" t="s">
        <v>83</v>
      </c>
      <c r="F73" s="6" t="s">
        <v>84</v>
      </c>
      <c r="G73" s="6"/>
      <c r="H73" s="6"/>
    </row>
    <row r="74" spans="1:8" ht="63" x14ac:dyDescent="0.25">
      <c r="A74" s="5">
        <v>5.9</v>
      </c>
      <c r="B74" s="23" t="s">
        <v>196</v>
      </c>
      <c r="C74" s="6"/>
      <c r="D74" s="5">
        <v>10</v>
      </c>
      <c r="E74" s="6" t="s">
        <v>83</v>
      </c>
      <c r="F74" s="6" t="s">
        <v>84</v>
      </c>
      <c r="G74" s="6"/>
      <c r="H74" s="6"/>
    </row>
    <row r="75" spans="1:8" x14ac:dyDescent="0.25">
      <c r="A75" s="3">
        <v>6</v>
      </c>
      <c r="B75" s="22" t="s">
        <v>85</v>
      </c>
      <c r="C75" s="4"/>
      <c r="D75" s="3">
        <f>SUM(D76:D86)</f>
        <v>120</v>
      </c>
      <c r="E75" s="4"/>
      <c r="F75" s="6"/>
      <c r="G75" s="6"/>
      <c r="H75" s="6"/>
    </row>
    <row r="76" spans="1:8" ht="94.5" x14ac:dyDescent="0.25">
      <c r="A76" s="5">
        <v>6.1</v>
      </c>
      <c r="B76" s="23" t="s">
        <v>197</v>
      </c>
      <c r="C76" s="6" t="s">
        <v>90</v>
      </c>
      <c r="D76" s="5">
        <v>10</v>
      </c>
      <c r="E76" s="6" t="s">
        <v>91</v>
      </c>
      <c r="F76" s="6" t="s">
        <v>93</v>
      </c>
      <c r="G76" s="6"/>
      <c r="H76" s="6"/>
    </row>
    <row r="77" spans="1:8" ht="63" x14ac:dyDescent="0.25">
      <c r="A77" s="5">
        <v>6.2</v>
      </c>
      <c r="B77" s="23" t="s">
        <v>95</v>
      </c>
      <c r="C77" s="6" t="s">
        <v>96</v>
      </c>
      <c r="D77" s="5">
        <v>10</v>
      </c>
      <c r="E77" s="6" t="s">
        <v>94</v>
      </c>
      <c r="F77" s="6" t="s">
        <v>92</v>
      </c>
      <c r="G77" s="6"/>
      <c r="H77" s="6"/>
    </row>
    <row r="78" spans="1:8" ht="362.25" x14ac:dyDescent="0.25">
      <c r="A78" s="5">
        <v>6.3</v>
      </c>
      <c r="B78" s="23" t="s">
        <v>86</v>
      </c>
      <c r="C78" s="6" t="s">
        <v>198</v>
      </c>
      <c r="D78" s="5">
        <v>10</v>
      </c>
      <c r="E78" s="6" t="s">
        <v>97</v>
      </c>
      <c r="F78" s="6" t="s">
        <v>98</v>
      </c>
      <c r="G78" s="6"/>
      <c r="H78" s="6"/>
    </row>
    <row r="79" spans="1:8" ht="362.25" x14ac:dyDescent="0.25">
      <c r="A79" s="5">
        <v>6.4</v>
      </c>
      <c r="B79" s="23" t="s">
        <v>87</v>
      </c>
      <c r="C79" s="6" t="s">
        <v>198</v>
      </c>
      <c r="D79" s="5">
        <v>10</v>
      </c>
      <c r="E79" s="6" t="s">
        <v>99</v>
      </c>
      <c r="F79" s="6" t="s">
        <v>98</v>
      </c>
      <c r="G79" s="6"/>
      <c r="H79" s="6"/>
    </row>
    <row r="80" spans="1:8" ht="173.25" x14ac:dyDescent="0.25">
      <c r="A80" s="5">
        <v>6.5</v>
      </c>
      <c r="B80" s="23" t="s">
        <v>103</v>
      </c>
      <c r="C80" s="6" t="s">
        <v>111</v>
      </c>
      <c r="D80" s="5">
        <v>10</v>
      </c>
      <c r="E80" s="6" t="s">
        <v>100</v>
      </c>
      <c r="F80" s="6" t="s">
        <v>101</v>
      </c>
      <c r="G80" s="6"/>
      <c r="H80" s="6"/>
    </row>
    <row r="81" spans="1:8" ht="157.5" x14ac:dyDescent="0.25">
      <c r="A81" s="5">
        <v>6.6</v>
      </c>
      <c r="B81" s="23" t="s">
        <v>104</v>
      </c>
      <c r="C81" s="6"/>
      <c r="D81" s="5">
        <v>10</v>
      </c>
      <c r="E81" s="6" t="s">
        <v>102</v>
      </c>
      <c r="F81" s="6" t="s">
        <v>101</v>
      </c>
      <c r="G81" s="6"/>
      <c r="H81" s="6"/>
    </row>
    <row r="82" spans="1:8" ht="173.25" x14ac:dyDescent="0.25">
      <c r="A82" s="5">
        <v>6.7</v>
      </c>
      <c r="B82" s="23" t="s">
        <v>88</v>
      </c>
      <c r="C82" s="6"/>
      <c r="D82" s="5">
        <v>20</v>
      </c>
      <c r="E82" s="6" t="s">
        <v>105</v>
      </c>
      <c r="F82" s="6" t="s">
        <v>101</v>
      </c>
      <c r="G82" s="6"/>
      <c r="H82" s="6"/>
    </row>
    <row r="83" spans="1:8" ht="189" x14ac:dyDescent="0.25">
      <c r="A83" s="5">
        <v>6.8</v>
      </c>
      <c r="B83" s="23" t="s">
        <v>89</v>
      </c>
      <c r="C83" s="6" t="s">
        <v>107</v>
      </c>
      <c r="D83" s="5">
        <v>10</v>
      </c>
      <c r="E83" s="9" t="s">
        <v>199</v>
      </c>
      <c r="F83" s="6" t="s">
        <v>106</v>
      </c>
      <c r="G83" s="6"/>
      <c r="H83" s="6"/>
    </row>
    <row r="84" spans="1:8" ht="110.25" x14ac:dyDescent="0.25">
      <c r="A84" s="5">
        <v>6.9</v>
      </c>
      <c r="B84" s="23" t="s">
        <v>110</v>
      </c>
      <c r="C84" s="6" t="s">
        <v>109</v>
      </c>
      <c r="D84" s="5">
        <v>10</v>
      </c>
      <c r="E84" s="6" t="s">
        <v>112</v>
      </c>
      <c r="F84" s="6" t="s">
        <v>101</v>
      </c>
      <c r="G84" s="6"/>
      <c r="H84" s="6"/>
    </row>
    <row r="85" spans="1:8" ht="110.25" x14ac:dyDescent="0.25">
      <c r="A85" s="7" t="s">
        <v>115</v>
      </c>
      <c r="B85" s="23" t="s">
        <v>113</v>
      </c>
      <c r="C85" s="6"/>
      <c r="D85" s="5">
        <v>10</v>
      </c>
      <c r="E85" s="6" t="s">
        <v>114</v>
      </c>
      <c r="F85" s="6" t="s">
        <v>101</v>
      </c>
      <c r="G85" s="6"/>
      <c r="H85" s="6"/>
    </row>
    <row r="86" spans="1:8" ht="126" x14ac:dyDescent="0.25">
      <c r="A86" s="5">
        <v>6.11</v>
      </c>
      <c r="B86" s="23" t="s">
        <v>116</v>
      </c>
      <c r="C86" s="6"/>
      <c r="D86" s="5">
        <v>10</v>
      </c>
      <c r="E86" s="6" t="s">
        <v>117</v>
      </c>
      <c r="F86" s="6" t="s">
        <v>101</v>
      </c>
      <c r="G86" s="6"/>
      <c r="H86" s="6"/>
    </row>
    <row r="87" spans="1:8" x14ac:dyDescent="0.25">
      <c r="A87" s="3">
        <v>7</v>
      </c>
      <c r="B87" s="22" t="s">
        <v>200</v>
      </c>
      <c r="C87" s="4"/>
      <c r="D87" s="3">
        <f>SUM(D88:D98)</f>
        <v>130</v>
      </c>
      <c r="E87" s="6"/>
      <c r="F87" s="6"/>
      <c r="G87" s="6"/>
      <c r="H87" s="6"/>
    </row>
    <row r="88" spans="1:8" ht="94.5" x14ac:dyDescent="0.25">
      <c r="A88" s="5">
        <v>7.1</v>
      </c>
      <c r="B88" s="23" t="s">
        <v>201</v>
      </c>
      <c r="C88" s="6"/>
      <c r="D88" s="5">
        <v>10</v>
      </c>
      <c r="E88" s="6" t="s">
        <v>212</v>
      </c>
      <c r="F88" s="6" t="s">
        <v>101</v>
      </c>
      <c r="G88" s="6" t="s">
        <v>218</v>
      </c>
      <c r="H88" s="6"/>
    </row>
    <row r="89" spans="1:8" ht="110.25" x14ac:dyDescent="0.25">
      <c r="A89" s="5">
        <v>7.2</v>
      </c>
      <c r="B89" s="23" t="s">
        <v>202</v>
      </c>
      <c r="C89" s="6"/>
      <c r="D89" s="5">
        <v>20</v>
      </c>
      <c r="E89" s="8" t="s">
        <v>213</v>
      </c>
      <c r="F89" s="6" t="s">
        <v>101</v>
      </c>
      <c r="G89" s="6"/>
      <c r="H89" s="6"/>
    </row>
    <row r="90" spans="1:8" ht="94.5" x14ac:dyDescent="0.25">
      <c r="A90" s="5">
        <v>7.3</v>
      </c>
      <c r="B90" s="23" t="s">
        <v>203</v>
      </c>
      <c r="C90" s="6"/>
      <c r="D90" s="5">
        <v>10</v>
      </c>
      <c r="E90" s="8" t="s">
        <v>214</v>
      </c>
      <c r="F90" s="6" t="s">
        <v>101</v>
      </c>
      <c r="G90" s="6"/>
      <c r="H90" s="6"/>
    </row>
    <row r="91" spans="1:8" ht="126" x14ac:dyDescent="0.25">
      <c r="A91" s="5">
        <v>7.4</v>
      </c>
      <c r="B91" s="23" t="s">
        <v>204</v>
      </c>
      <c r="C91" s="6" t="s">
        <v>216</v>
      </c>
      <c r="D91" s="5">
        <v>20</v>
      </c>
      <c r="E91" s="8" t="s">
        <v>215</v>
      </c>
      <c r="F91" s="6" t="s">
        <v>101</v>
      </c>
      <c r="G91" s="6" t="s">
        <v>217</v>
      </c>
      <c r="H91" s="6"/>
    </row>
    <row r="92" spans="1:8" ht="110.25" x14ac:dyDescent="0.25">
      <c r="A92" s="5">
        <v>7.5</v>
      </c>
      <c r="B92" s="23" t="s">
        <v>205</v>
      </c>
      <c r="C92" s="6"/>
      <c r="D92" s="5">
        <v>10</v>
      </c>
      <c r="E92" s="8" t="s">
        <v>219</v>
      </c>
      <c r="F92" s="6" t="s">
        <v>101</v>
      </c>
      <c r="G92" s="6" t="s">
        <v>222</v>
      </c>
      <c r="H92" s="6"/>
    </row>
    <row r="93" spans="1:8" ht="94.5" x14ac:dyDescent="0.25">
      <c r="A93" s="5">
        <v>7.6</v>
      </c>
      <c r="B93" s="23" t="s">
        <v>206</v>
      </c>
      <c r="C93" s="6"/>
      <c r="D93" s="5">
        <v>10</v>
      </c>
      <c r="E93" s="8" t="s">
        <v>220</v>
      </c>
      <c r="F93" s="6" t="s">
        <v>101</v>
      </c>
      <c r="G93" s="6" t="s">
        <v>221</v>
      </c>
      <c r="H93" s="6"/>
    </row>
    <row r="94" spans="1:8" ht="78.75" x14ac:dyDescent="0.25">
      <c r="A94" s="5">
        <v>7.7</v>
      </c>
      <c r="B94" s="23" t="s">
        <v>207</v>
      </c>
      <c r="C94" s="6"/>
      <c r="D94" s="5">
        <v>10</v>
      </c>
      <c r="E94" s="8" t="s">
        <v>223</v>
      </c>
      <c r="F94" s="6" t="s">
        <v>101</v>
      </c>
      <c r="G94" s="6" t="s">
        <v>224</v>
      </c>
      <c r="H94" s="6"/>
    </row>
    <row r="95" spans="1:8" ht="110.25" x14ac:dyDescent="0.25">
      <c r="A95" s="5">
        <v>7.8</v>
      </c>
      <c r="B95" s="23" t="s">
        <v>208</v>
      </c>
      <c r="C95" s="6"/>
      <c r="D95" s="5">
        <v>10</v>
      </c>
      <c r="E95" s="8" t="s">
        <v>225</v>
      </c>
      <c r="F95" s="6" t="s">
        <v>101</v>
      </c>
      <c r="G95" s="6"/>
      <c r="H95" s="6"/>
    </row>
    <row r="96" spans="1:8" ht="126" x14ac:dyDescent="0.25">
      <c r="A96" s="5">
        <v>7.9</v>
      </c>
      <c r="B96" s="23" t="s">
        <v>209</v>
      </c>
      <c r="C96" s="6"/>
      <c r="D96" s="5">
        <v>10</v>
      </c>
      <c r="E96" s="8" t="s">
        <v>226</v>
      </c>
      <c r="F96" s="6" t="s">
        <v>101</v>
      </c>
      <c r="G96" s="6" t="s">
        <v>265</v>
      </c>
      <c r="H96" s="6"/>
    </row>
    <row r="97" spans="1:8" ht="362.25" x14ac:dyDescent="0.25">
      <c r="A97" s="7" t="s">
        <v>230</v>
      </c>
      <c r="B97" s="23" t="s">
        <v>210</v>
      </c>
      <c r="C97" s="6" t="s">
        <v>228</v>
      </c>
      <c r="D97" s="5">
        <v>10</v>
      </c>
      <c r="E97" s="8" t="s">
        <v>227</v>
      </c>
      <c r="F97" s="6" t="s">
        <v>101</v>
      </c>
      <c r="G97" s="6"/>
      <c r="H97" s="6"/>
    </row>
    <row r="98" spans="1:8" ht="362.25" x14ac:dyDescent="0.25">
      <c r="A98" s="5">
        <v>7.11</v>
      </c>
      <c r="B98" s="23" t="s">
        <v>211</v>
      </c>
      <c r="C98" s="6" t="s">
        <v>228</v>
      </c>
      <c r="D98" s="5">
        <v>10</v>
      </c>
      <c r="E98" s="8" t="s">
        <v>229</v>
      </c>
      <c r="F98" s="6" t="s">
        <v>101</v>
      </c>
      <c r="G98" s="6"/>
      <c r="H98" s="6"/>
    </row>
    <row r="99" spans="1:8" x14ac:dyDescent="0.25">
      <c r="A99" s="3">
        <v>8</v>
      </c>
      <c r="B99" s="22" t="s">
        <v>231</v>
      </c>
      <c r="C99" s="4"/>
      <c r="D99" s="3">
        <f>SUM(D100:D107)</f>
        <v>150</v>
      </c>
      <c r="E99" s="6"/>
      <c r="F99" s="6"/>
      <c r="G99" s="6"/>
      <c r="H99" s="6"/>
    </row>
    <row r="100" spans="1:8" ht="110.25" x14ac:dyDescent="0.25">
      <c r="A100" s="5">
        <v>8.1</v>
      </c>
      <c r="B100" s="23" t="s">
        <v>232</v>
      </c>
      <c r="C100" s="6" t="s">
        <v>240</v>
      </c>
      <c r="D100" s="5">
        <v>20</v>
      </c>
      <c r="E100" s="8" t="s">
        <v>241</v>
      </c>
      <c r="F100" s="6" t="s">
        <v>101</v>
      </c>
      <c r="G100" s="6"/>
      <c r="H100" s="6"/>
    </row>
    <row r="101" spans="1:8" ht="157.5" x14ac:dyDescent="0.25">
      <c r="A101" s="5">
        <v>8.1999999999999993</v>
      </c>
      <c r="B101" s="23" t="s">
        <v>233</v>
      </c>
      <c r="C101" s="6"/>
      <c r="D101" s="5">
        <v>20</v>
      </c>
      <c r="E101" s="8" t="s">
        <v>242</v>
      </c>
      <c r="F101" s="6" t="s">
        <v>101</v>
      </c>
      <c r="G101" s="6"/>
      <c r="H101" s="6"/>
    </row>
    <row r="102" spans="1:8" ht="126" x14ac:dyDescent="0.25">
      <c r="A102" s="5">
        <v>8.3000000000000007</v>
      </c>
      <c r="B102" s="23" t="s">
        <v>234</v>
      </c>
      <c r="C102" s="6"/>
      <c r="D102" s="5">
        <v>20</v>
      </c>
      <c r="E102" s="8" t="s">
        <v>245</v>
      </c>
      <c r="F102" s="6" t="s">
        <v>101</v>
      </c>
      <c r="G102" s="6" t="s">
        <v>243</v>
      </c>
      <c r="H102" s="6"/>
    </row>
    <row r="103" spans="1:8" ht="189" x14ac:dyDescent="0.25">
      <c r="A103" s="5">
        <v>8.4</v>
      </c>
      <c r="B103" s="23" t="s">
        <v>235</v>
      </c>
      <c r="C103" s="6" t="s">
        <v>247</v>
      </c>
      <c r="D103" s="5">
        <v>20</v>
      </c>
      <c r="E103" s="8" t="s">
        <v>246</v>
      </c>
      <c r="F103" s="6" t="s">
        <v>101</v>
      </c>
      <c r="G103" s="6" t="s">
        <v>244</v>
      </c>
      <c r="H103" s="6"/>
    </row>
    <row r="104" spans="1:8" ht="110.25" x14ac:dyDescent="0.25">
      <c r="A104" s="5">
        <v>8.5</v>
      </c>
      <c r="B104" s="23" t="s">
        <v>236</v>
      </c>
      <c r="C104" s="6"/>
      <c r="D104" s="5">
        <v>10</v>
      </c>
      <c r="E104" s="8" t="s">
        <v>248</v>
      </c>
      <c r="F104" s="6" t="s">
        <v>101</v>
      </c>
      <c r="G104" s="6"/>
      <c r="H104" s="6"/>
    </row>
    <row r="105" spans="1:8" ht="157.5" x14ac:dyDescent="0.25">
      <c r="A105" s="5">
        <v>8.6</v>
      </c>
      <c r="B105" s="23" t="s">
        <v>237</v>
      </c>
      <c r="C105" s="6" t="s">
        <v>249</v>
      </c>
      <c r="D105" s="5">
        <v>20</v>
      </c>
      <c r="E105" s="8" t="s">
        <v>250</v>
      </c>
      <c r="F105" s="6" t="s">
        <v>101</v>
      </c>
      <c r="G105" s="6"/>
      <c r="H105" s="6"/>
    </row>
    <row r="106" spans="1:8" ht="157.5" x14ac:dyDescent="0.25">
      <c r="A106" s="5">
        <v>8.6999999999999993</v>
      </c>
      <c r="B106" s="23" t="s">
        <v>238</v>
      </c>
      <c r="C106" s="6" t="s">
        <v>249</v>
      </c>
      <c r="D106" s="5">
        <v>20</v>
      </c>
      <c r="E106" s="8" t="s">
        <v>251</v>
      </c>
      <c r="F106" s="6" t="s">
        <v>101</v>
      </c>
      <c r="G106" s="6"/>
      <c r="H106" s="6"/>
    </row>
    <row r="107" spans="1:8" ht="126" x14ac:dyDescent="0.25">
      <c r="A107" s="5">
        <v>8.8000000000000007</v>
      </c>
      <c r="B107" s="23" t="s">
        <v>239</v>
      </c>
      <c r="C107" s="6"/>
      <c r="D107" s="5">
        <v>20</v>
      </c>
      <c r="E107" s="8" t="s">
        <v>252</v>
      </c>
      <c r="F107" s="6" t="s">
        <v>101</v>
      </c>
      <c r="G107" s="6"/>
      <c r="H107" s="6"/>
    </row>
    <row r="108" spans="1:8" x14ac:dyDescent="0.25">
      <c r="A108" s="31" t="s">
        <v>254</v>
      </c>
      <c r="B108" s="31"/>
      <c r="C108" s="31"/>
      <c r="D108" s="3">
        <f>SUM(D31,D38,D49,D55,D65,D75,D87,D99)</f>
        <v>800</v>
      </c>
      <c r="E108" s="6"/>
      <c r="F108" s="6"/>
      <c r="G108" s="6"/>
      <c r="H108" s="6"/>
    </row>
  </sheetData>
  <mergeCells count="2">
    <mergeCell ref="A25:A29"/>
    <mergeCell ref="A108:C10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Thong ke DTI</vt:lpstr>
      <vt:lpstr>2. DTI cap So</vt:lpstr>
      <vt:lpstr>3. DTI cap huyen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2023-01-03T08:17:04Z</dcterms:modified>
</cp:coreProperties>
</file>